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somoste-my.sharepoint.com/personal/ana_uhan_dso-moste_si/Documents/Namizje/"/>
    </mc:Choice>
  </mc:AlternateContent>
  <xr:revisionPtr revIDLastSave="0" documentId="8_{FF3DA183-B59C-487A-BB0C-7682D0A9E4DB}" xr6:coauthVersionLast="47" xr6:coauthVersionMax="47" xr10:uidLastSave="{00000000-0000-0000-0000-000000000000}"/>
  <bookViews>
    <workbookView xWindow="-120" yWindow="-120" windowWidth="29040" windowHeight="15840" tabRatio="1000" firstSheet="11" activeTab="20" xr2:uid="{00000000-000D-0000-FFFF-FFFF00000000}"/>
  </bookViews>
  <sheets>
    <sheet name="Meso in mesn izdelki" sheetId="1" r:id="rId1"/>
    <sheet name="Perutnina in perut. izdelki" sheetId="2" r:id="rId2"/>
    <sheet name="Mleko in mlečni izdelki" sheetId="3" r:id="rId3"/>
    <sheet name="Ribe in ribji izdelki" sheetId="4" r:id="rId4"/>
    <sheet name="Jajca" sheetId="5" r:id="rId5"/>
    <sheet name="Kruh, pekovski izd. in slaščice" sheetId="6" r:id="rId6"/>
    <sheet name="Mlevski izd. in testenine" sheetId="7" r:id="rId7"/>
    <sheet name="Zamrznjeni mlevski izdelki" sheetId="8" r:id="rId8"/>
    <sheet name="Sadje" sheetId="9" r:id="rId9"/>
    <sheet name="Sveža zelenjava" sheetId="10" r:id="rId10"/>
    <sheet name="Zamrznjeno sadje in zelenjava" sheetId="11" r:id="rId11"/>
    <sheet name="Konzervirano sadje in zelenjava" sheetId="12" r:id="rId12"/>
    <sheet name="Sveža očišč., rez. in pak. zel." sheetId="13" r:id="rId13"/>
    <sheet name="Sokovi in sirupi" sheetId="14" r:id="rId14"/>
    <sheet name="Ostalo prehrambeno blago" sheetId="15" r:id="rId15"/>
    <sheet name="Olja in margarine" sheetId="16" r:id="rId16"/>
    <sheet name="EKO MESO IN MESNI IZDELKI" sheetId="18" r:id="rId17"/>
    <sheet name="EKO MLEKO IN MLEČNI IZDELKI" sheetId="19" r:id="rId18"/>
    <sheet name="EKO ZELENJAVA IN SADJE" sheetId="20" r:id="rId19"/>
    <sheet name="EKO JABOLKA" sheetId="21" r:id="rId20"/>
    <sheet name="EKO KROMPIPR" sheetId="22" r:id="rId21"/>
  </sheets>
  <definedNames>
    <definedName name="_xlnm.Print_Area" localSheetId="1">'Perutnina in perut. izdelki'!#REF!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2" l="1"/>
  <c r="H12" i="22"/>
  <c r="G12" i="22"/>
  <c r="I11" i="22"/>
  <c r="H11" i="22"/>
  <c r="G11" i="22"/>
  <c r="I11" i="21"/>
  <c r="H11" i="21"/>
  <c r="G11" i="21"/>
  <c r="I12" i="20"/>
  <c r="I13" i="20"/>
  <c r="I14" i="20"/>
  <c r="I15" i="20"/>
  <c r="I16" i="20"/>
  <c r="H12" i="20"/>
  <c r="H13" i="20"/>
  <c r="H14" i="20"/>
  <c r="H15" i="20"/>
  <c r="H16" i="20"/>
  <c r="I11" i="20"/>
  <c r="H11" i="20"/>
  <c r="G12" i="20"/>
  <c r="G13" i="20"/>
  <c r="G14" i="20"/>
  <c r="G15" i="20"/>
  <c r="G16" i="20"/>
  <c r="G11" i="20"/>
  <c r="I14" i="19"/>
  <c r="I15" i="19"/>
  <c r="I16" i="19"/>
  <c r="I18" i="19"/>
  <c r="I20" i="19"/>
  <c r="I22" i="19"/>
  <c r="I23" i="19"/>
  <c r="H14" i="19"/>
  <c r="H15" i="19"/>
  <c r="H16" i="19"/>
  <c r="H18" i="19"/>
  <c r="H20" i="19"/>
  <c r="H22" i="19"/>
  <c r="H23" i="19"/>
  <c r="I13" i="19"/>
  <c r="H13" i="19"/>
  <c r="G14" i="19"/>
  <c r="G15" i="19"/>
  <c r="G16" i="19"/>
  <c r="G18" i="19"/>
  <c r="G20" i="19"/>
  <c r="G22" i="19"/>
  <c r="G23" i="19"/>
  <c r="G13" i="19"/>
  <c r="J14" i="18"/>
  <c r="J15" i="18"/>
  <c r="J16" i="18"/>
  <c r="J18" i="18"/>
  <c r="J20" i="18"/>
  <c r="J22" i="18"/>
  <c r="J23" i="18"/>
  <c r="J24" i="18"/>
  <c r="I14" i="18"/>
  <c r="I15" i="18"/>
  <c r="I16" i="18"/>
  <c r="I18" i="18"/>
  <c r="I20" i="18"/>
  <c r="I22" i="18"/>
  <c r="I23" i="18"/>
  <c r="I24" i="18"/>
  <c r="H14" i="18"/>
  <c r="H15" i="18"/>
  <c r="H16" i="18"/>
  <c r="H18" i="18"/>
  <c r="H20" i="18"/>
  <c r="H22" i="18"/>
  <c r="H23" i="18"/>
  <c r="H24" i="18"/>
  <c r="J13" i="18"/>
  <c r="I13" i="18"/>
  <c r="H13" i="18"/>
  <c r="I12" i="16"/>
  <c r="I13" i="16"/>
  <c r="I14" i="16"/>
  <c r="I15" i="16"/>
  <c r="I16" i="16"/>
  <c r="H12" i="16"/>
  <c r="H13" i="16"/>
  <c r="H14" i="16"/>
  <c r="H15" i="16"/>
  <c r="H16" i="16"/>
  <c r="G12" i="16"/>
  <c r="G13" i="16"/>
  <c r="G14" i="16"/>
  <c r="G15" i="16"/>
  <c r="G16" i="16"/>
  <c r="I11" i="16"/>
  <c r="H11" i="16"/>
  <c r="G11" i="16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G12" i="15"/>
  <c r="I12" i="15" s="1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I11" i="15"/>
  <c r="H11" i="15"/>
  <c r="G11" i="15"/>
  <c r="G13" i="14"/>
  <c r="G14" i="14"/>
  <c r="G15" i="14"/>
  <c r="G16" i="14"/>
  <c r="I16" i="14" s="1"/>
  <c r="G17" i="14"/>
  <c r="G18" i="14"/>
  <c r="I18" i="14" s="1"/>
  <c r="G19" i="14"/>
  <c r="G20" i="14"/>
  <c r="G21" i="14"/>
  <c r="G22" i="14"/>
  <c r="I22" i="14" s="1"/>
  <c r="G23" i="14"/>
  <c r="G24" i="14"/>
  <c r="G25" i="14"/>
  <c r="G26" i="14"/>
  <c r="G27" i="14"/>
  <c r="G28" i="14"/>
  <c r="I28" i="14" s="1"/>
  <c r="G29" i="14"/>
  <c r="G30" i="14"/>
  <c r="G31" i="14"/>
  <c r="I13" i="14"/>
  <c r="I14" i="14"/>
  <c r="I15" i="14"/>
  <c r="I17" i="14"/>
  <c r="I19" i="14"/>
  <c r="I20" i="14"/>
  <c r="I21" i="14"/>
  <c r="I23" i="14"/>
  <c r="I24" i="14"/>
  <c r="I25" i="14"/>
  <c r="I26" i="14"/>
  <c r="I27" i="14"/>
  <c r="I29" i="14"/>
  <c r="I30" i="14"/>
  <c r="I31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I12" i="14"/>
  <c r="H12" i="14"/>
  <c r="G12" i="14"/>
  <c r="I12" i="13"/>
  <c r="I13" i="13"/>
  <c r="I14" i="13"/>
  <c r="H12" i="13"/>
  <c r="H13" i="13"/>
  <c r="H14" i="13"/>
  <c r="G12" i="13"/>
  <c r="G13" i="13"/>
  <c r="G14" i="13"/>
  <c r="I11" i="13"/>
  <c r="H11" i="13"/>
  <c r="G11" i="13"/>
  <c r="G12" i="12"/>
  <c r="I12" i="12" s="1"/>
  <c r="G13" i="12"/>
  <c r="G14" i="12"/>
  <c r="G15" i="12"/>
  <c r="G16" i="12"/>
  <c r="G17" i="12"/>
  <c r="I17" i="12" s="1"/>
  <c r="G18" i="12"/>
  <c r="G19" i="12"/>
  <c r="G20" i="12"/>
  <c r="G21" i="12"/>
  <c r="G22" i="12"/>
  <c r="G23" i="12"/>
  <c r="I23" i="12" s="1"/>
  <c r="G24" i="12"/>
  <c r="G25" i="12"/>
  <c r="G26" i="12"/>
  <c r="G28" i="12"/>
  <c r="G29" i="12"/>
  <c r="I29" i="12" s="1"/>
  <c r="G30" i="12"/>
  <c r="G31" i="12"/>
  <c r="G32" i="12"/>
  <c r="G34" i="12"/>
  <c r="G35" i="12"/>
  <c r="I35" i="12" s="1"/>
  <c r="G36" i="12"/>
  <c r="G37" i="12"/>
  <c r="G38" i="12"/>
  <c r="G39" i="12"/>
  <c r="I13" i="12"/>
  <c r="I14" i="12"/>
  <c r="I15" i="12"/>
  <c r="I16" i="12"/>
  <c r="I18" i="12"/>
  <c r="I19" i="12"/>
  <c r="I20" i="12"/>
  <c r="I21" i="12"/>
  <c r="I22" i="12"/>
  <c r="I24" i="12"/>
  <c r="I25" i="12"/>
  <c r="I26" i="12"/>
  <c r="I28" i="12"/>
  <c r="I30" i="12"/>
  <c r="I31" i="12"/>
  <c r="I32" i="12"/>
  <c r="I34" i="12"/>
  <c r="I36" i="12"/>
  <c r="I37" i="12"/>
  <c r="I38" i="12"/>
  <c r="I39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8" i="12"/>
  <c r="H29" i="12"/>
  <c r="H30" i="12"/>
  <c r="H31" i="12"/>
  <c r="H32" i="12"/>
  <c r="H34" i="12"/>
  <c r="H35" i="12"/>
  <c r="H36" i="12"/>
  <c r="H37" i="12"/>
  <c r="H38" i="12"/>
  <c r="H39" i="12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I11" i="11"/>
  <c r="H11" i="11"/>
  <c r="G11" i="1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4" i="10"/>
  <c r="I55" i="10"/>
  <c r="I56" i="10"/>
  <c r="I57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4" i="10"/>
  <c r="H55" i="10"/>
  <c r="H56" i="10"/>
  <c r="H57" i="10"/>
  <c r="H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4" i="10"/>
  <c r="G55" i="10"/>
  <c r="G56" i="10"/>
  <c r="G57" i="10"/>
  <c r="G12" i="10"/>
  <c r="I12" i="10" s="1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7" i="9"/>
  <c r="I38" i="9"/>
  <c r="I39" i="9"/>
  <c r="I40" i="9"/>
  <c r="I41" i="9"/>
  <c r="I42" i="9"/>
  <c r="I43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7" i="9"/>
  <c r="H38" i="9"/>
  <c r="H39" i="9"/>
  <c r="H40" i="9"/>
  <c r="H41" i="9"/>
  <c r="H42" i="9"/>
  <c r="H43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7" i="9"/>
  <c r="G38" i="9"/>
  <c r="G39" i="9"/>
  <c r="G40" i="9"/>
  <c r="G41" i="9"/>
  <c r="G42" i="9"/>
  <c r="G43" i="9"/>
  <c r="I12" i="9"/>
  <c r="H12" i="9"/>
  <c r="G12" i="9"/>
  <c r="I12" i="8"/>
  <c r="I13" i="8"/>
  <c r="I14" i="8"/>
  <c r="I15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1" i="8"/>
  <c r="I32" i="8"/>
  <c r="I33" i="8"/>
  <c r="H12" i="8"/>
  <c r="H13" i="8"/>
  <c r="H14" i="8"/>
  <c r="H15" i="8"/>
  <c r="H16" i="8"/>
  <c r="H17" i="8"/>
  <c r="H18" i="8"/>
  <c r="H19" i="8"/>
  <c r="H20" i="8"/>
  <c r="H21" i="8"/>
  <c r="H22" i="8"/>
  <c r="H23" i="8"/>
  <c r="H25" i="8"/>
  <c r="H26" i="8"/>
  <c r="H27" i="8"/>
  <c r="H28" i="8"/>
  <c r="H29" i="8"/>
  <c r="H31" i="8"/>
  <c r="H32" i="8"/>
  <c r="H33" i="8"/>
  <c r="H11" i="8"/>
  <c r="G12" i="8"/>
  <c r="G13" i="8"/>
  <c r="G14" i="8"/>
  <c r="G15" i="8"/>
  <c r="G16" i="8"/>
  <c r="G17" i="8"/>
  <c r="G18" i="8"/>
  <c r="G19" i="8"/>
  <c r="G20" i="8"/>
  <c r="G21" i="8"/>
  <c r="G22" i="8"/>
  <c r="G23" i="8"/>
  <c r="G25" i="8"/>
  <c r="G26" i="8"/>
  <c r="G27" i="8"/>
  <c r="G28" i="8"/>
  <c r="G29" i="8"/>
  <c r="G31" i="8"/>
  <c r="G32" i="8"/>
  <c r="G33" i="8"/>
  <c r="G11" i="8"/>
  <c r="I11" i="8" s="1"/>
  <c r="G13" i="7"/>
  <c r="I13" i="7" s="1"/>
  <c r="G14" i="7"/>
  <c r="I14" i="7" s="1"/>
  <c r="G15" i="7"/>
  <c r="I15" i="7" s="1"/>
  <c r="G16" i="7"/>
  <c r="I16" i="7" s="1"/>
  <c r="G17" i="7"/>
  <c r="G18" i="7"/>
  <c r="G19" i="7"/>
  <c r="G21" i="7"/>
  <c r="I21" i="7" s="1"/>
  <c r="G22" i="7"/>
  <c r="I22" i="7" s="1"/>
  <c r="G23" i="7"/>
  <c r="G24" i="7"/>
  <c r="G25" i="7"/>
  <c r="G26" i="7"/>
  <c r="I26" i="7" s="1"/>
  <c r="G27" i="7"/>
  <c r="I27" i="7" s="1"/>
  <c r="G29" i="7"/>
  <c r="G30" i="7"/>
  <c r="G31" i="7"/>
  <c r="G32" i="7"/>
  <c r="I32" i="7" s="1"/>
  <c r="G33" i="7"/>
  <c r="I33" i="7" s="1"/>
  <c r="G35" i="7"/>
  <c r="G36" i="7"/>
  <c r="G37" i="7"/>
  <c r="G38" i="7"/>
  <c r="I38" i="7" s="1"/>
  <c r="G39" i="7"/>
  <c r="I39" i="7" s="1"/>
  <c r="G40" i="7"/>
  <c r="I40" i="7" s="1"/>
  <c r="G41" i="7"/>
  <c r="G43" i="7"/>
  <c r="G44" i="7"/>
  <c r="I44" i="7" s="1"/>
  <c r="G45" i="7"/>
  <c r="I45" i="7" s="1"/>
  <c r="G46" i="7"/>
  <c r="I46" i="7" s="1"/>
  <c r="G48" i="7"/>
  <c r="G49" i="7"/>
  <c r="G50" i="7"/>
  <c r="I50" i="7" s="1"/>
  <c r="G12" i="7"/>
  <c r="I12" i="7" s="1"/>
  <c r="I17" i="7"/>
  <c r="I18" i="7"/>
  <c r="I19" i="7"/>
  <c r="I23" i="7"/>
  <c r="I24" i="7"/>
  <c r="I25" i="7"/>
  <c r="I29" i="7"/>
  <c r="I30" i="7"/>
  <c r="I31" i="7"/>
  <c r="I35" i="7"/>
  <c r="I36" i="7"/>
  <c r="I37" i="7"/>
  <c r="I41" i="7"/>
  <c r="I43" i="7"/>
  <c r="I48" i="7"/>
  <c r="I49" i="7"/>
  <c r="H13" i="7"/>
  <c r="H14" i="7"/>
  <c r="H15" i="7"/>
  <c r="H16" i="7"/>
  <c r="H17" i="7"/>
  <c r="H18" i="7"/>
  <c r="H19" i="7"/>
  <c r="H21" i="7"/>
  <c r="H22" i="7"/>
  <c r="H23" i="7"/>
  <c r="H24" i="7"/>
  <c r="H25" i="7"/>
  <c r="H26" i="7"/>
  <c r="H27" i="7"/>
  <c r="H29" i="7"/>
  <c r="H30" i="7"/>
  <c r="H31" i="7"/>
  <c r="H32" i="7"/>
  <c r="H33" i="7"/>
  <c r="H35" i="7"/>
  <c r="H36" i="7"/>
  <c r="H37" i="7"/>
  <c r="H38" i="7"/>
  <c r="H39" i="7"/>
  <c r="H40" i="7"/>
  <c r="H41" i="7"/>
  <c r="H43" i="7"/>
  <c r="H44" i="7"/>
  <c r="H45" i="7"/>
  <c r="H46" i="7"/>
  <c r="H48" i="7"/>
  <c r="H49" i="7"/>
  <c r="H50" i="7"/>
  <c r="H12" i="7"/>
  <c r="I13" i="6"/>
  <c r="I14" i="6"/>
  <c r="I15" i="6"/>
  <c r="I16" i="6"/>
  <c r="I17" i="6"/>
  <c r="I18" i="6"/>
  <c r="I19" i="6"/>
  <c r="I21" i="6"/>
  <c r="I22" i="6"/>
  <c r="I23" i="6"/>
  <c r="I24" i="6"/>
  <c r="I25" i="6"/>
  <c r="I26" i="6"/>
  <c r="I27" i="6"/>
  <c r="I28" i="6"/>
  <c r="I29" i="6"/>
  <c r="I31" i="6"/>
  <c r="I32" i="6"/>
  <c r="I34" i="6"/>
  <c r="I35" i="6"/>
  <c r="I37" i="6"/>
  <c r="I38" i="6"/>
  <c r="I39" i="6"/>
  <c r="H13" i="6"/>
  <c r="H14" i="6"/>
  <c r="H15" i="6"/>
  <c r="H16" i="6"/>
  <c r="H17" i="6"/>
  <c r="H18" i="6"/>
  <c r="H19" i="6"/>
  <c r="H21" i="6"/>
  <c r="H22" i="6"/>
  <c r="H23" i="6"/>
  <c r="H24" i="6"/>
  <c r="H25" i="6"/>
  <c r="H26" i="6"/>
  <c r="H27" i="6"/>
  <c r="H28" i="6"/>
  <c r="H29" i="6"/>
  <c r="H31" i="6"/>
  <c r="H32" i="6"/>
  <c r="H34" i="6"/>
  <c r="H35" i="6"/>
  <c r="H37" i="6"/>
  <c r="H38" i="6"/>
  <c r="H39" i="6"/>
  <c r="H12" i="6"/>
  <c r="G13" i="6"/>
  <c r="G14" i="6"/>
  <c r="G15" i="6"/>
  <c r="G16" i="6"/>
  <c r="G17" i="6"/>
  <c r="G18" i="6"/>
  <c r="G19" i="6"/>
  <c r="G21" i="6"/>
  <c r="G22" i="6"/>
  <c r="G23" i="6"/>
  <c r="G24" i="6"/>
  <c r="G25" i="6"/>
  <c r="G26" i="6"/>
  <c r="G27" i="6"/>
  <c r="G28" i="6"/>
  <c r="G29" i="6"/>
  <c r="G31" i="6"/>
  <c r="G32" i="6"/>
  <c r="G34" i="6"/>
  <c r="G35" i="6"/>
  <c r="G37" i="6"/>
  <c r="G38" i="6"/>
  <c r="G39" i="6"/>
  <c r="G12" i="6"/>
  <c r="I12" i="6" s="1"/>
  <c r="H12" i="5"/>
  <c r="G12" i="5"/>
  <c r="I12" i="5" s="1"/>
  <c r="H13" i="4"/>
  <c r="G14" i="4"/>
  <c r="G15" i="4"/>
  <c r="G16" i="4"/>
  <c r="G18" i="4"/>
  <c r="G19" i="4"/>
  <c r="G21" i="4"/>
  <c r="G22" i="4"/>
  <c r="G13" i="4"/>
  <c r="I13" i="4" s="1"/>
  <c r="I13" i="1"/>
  <c r="G14" i="3"/>
  <c r="G15" i="3"/>
  <c r="G16" i="3"/>
  <c r="G13" i="3"/>
  <c r="H13" i="3"/>
  <c r="I14" i="1"/>
  <c r="I15" i="1"/>
  <c r="I16" i="1"/>
  <c r="I17" i="1"/>
  <c r="I18" i="1"/>
  <c r="I19" i="1"/>
  <c r="I20" i="1"/>
  <c r="I21" i="1"/>
  <c r="I23" i="1"/>
  <c r="I25" i="1"/>
  <c r="I26" i="1"/>
  <c r="I27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60" i="1"/>
  <c r="I61" i="1"/>
  <c r="I62" i="1"/>
  <c r="I17" i="3"/>
  <c r="I19" i="3"/>
  <c r="I23" i="3"/>
  <c r="I26" i="3"/>
  <c r="I30" i="3"/>
  <c r="I33" i="3"/>
  <c r="I42" i="3"/>
  <c r="I45" i="3"/>
  <c r="I47" i="3"/>
  <c r="I52" i="3"/>
  <c r="H36" i="2"/>
  <c r="H13" i="2"/>
  <c r="J13" i="2" l="1"/>
  <c r="I13" i="22"/>
  <c r="H12" i="21"/>
  <c r="I12" i="21"/>
  <c r="F24" i="19"/>
  <c r="H17" i="20" l="1"/>
  <c r="H13" i="22"/>
  <c r="H24" i="19"/>
  <c r="I25" i="18"/>
  <c r="I17" i="20"/>
  <c r="I24" i="19"/>
  <c r="G24" i="19"/>
  <c r="J25" i="18"/>
  <c r="H18" i="2" l="1"/>
  <c r="I18" i="2"/>
  <c r="I36" i="2"/>
  <c r="H38" i="1"/>
  <c r="J38" i="1" s="1"/>
  <c r="H13" i="1"/>
  <c r="J13" i="1" s="1"/>
  <c r="H49" i="3"/>
  <c r="G49" i="3"/>
  <c r="I49" i="3" l="1"/>
  <c r="J36" i="2"/>
  <c r="J18" i="2"/>
  <c r="H40" i="6"/>
  <c r="I63" i="1"/>
  <c r="H15" i="4" l="1"/>
  <c r="G25" i="3"/>
  <c r="H25" i="3"/>
  <c r="H43" i="1"/>
  <c r="J43" i="1" s="1"/>
  <c r="I16" i="4" l="1"/>
  <c r="I15" i="4"/>
  <c r="I22" i="4"/>
  <c r="I14" i="4"/>
  <c r="I21" i="4"/>
  <c r="I19" i="4"/>
  <c r="I18" i="4"/>
  <c r="I25" i="3"/>
  <c r="H22" i="4" l="1"/>
  <c r="H21" i="4"/>
  <c r="H19" i="4"/>
  <c r="H18" i="4"/>
  <c r="H16" i="4"/>
  <c r="H14" i="4"/>
  <c r="H25" i="1"/>
  <c r="J25" i="1" s="1"/>
  <c r="H23" i="4" l="1"/>
  <c r="H55" i="3"/>
  <c r="G55" i="3"/>
  <c r="H54" i="3"/>
  <c r="G54" i="3"/>
  <c r="H53" i="3"/>
  <c r="G53" i="3"/>
  <c r="H51" i="3"/>
  <c r="G51" i="3"/>
  <c r="H50" i="3"/>
  <c r="G50" i="3"/>
  <c r="H48" i="3"/>
  <c r="G48" i="3"/>
  <c r="H46" i="3"/>
  <c r="G46" i="3"/>
  <c r="H44" i="3"/>
  <c r="G44" i="3"/>
  <c r="H43" i="3"/>
  <c r="G43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2" i="3"/>
  <c r="G32" i="3"/>
  <c r="H31" i="3"/>
  <c r="G31" i="3"/>
  <c r="H29" i="3"/>
  <c r="G29" i="3"/>
  <c r="H28" i="3"/>
  <c r="G28" i="3"/>
  <c r="H27" i="3"/>
  <c r="G27" i="3"/>
  <c r="H24" i="3"/>
  <c r="G24" i="3"/>
  <c r="H22" i="3"/>
  <c r="G22" i="3"/>
  <c r="H21" i="3"/>
  <c r="G21" i="3"/>
  <c r="H20" i="3"/>
  <c r="G20" i="3"/>
  <c r="H18" i="3"/>
  <c r="G18" i="3"/>
  <c r="H16" i="3"/>
  <c r="H15" i="3"/>
  <c r="H14" i="3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6" i="2"/>
  <c r="H26" i="2"/>
  <c r="I24" i="2"/>
  <c r="H24" i="2"/>
  <c r="I23" i="2"/>
  <c r="H23" i="2"/>
  <c r="I22" i="2"/>
  <c r="H22" i="2"/>
  <c r="I21" i="2"/>
  <c r="H21" i="2"/>
  <c r="I20" i="2"/>
  <c r="H20" i="2"/>
  <c r="I19" i="2"/>
  <c r="H19" i="2"/>
  <c r="I17" i="2"/>
  <c r="H17" i="2"/>
  <c r="I16" i="2"/>
  <c r="H16" i="2"/>
  <c r="I15" i="2"/>
  <c r="H15" i="2"/>
  <c r="I14" i="2"/>
  <c r="H14" i="2"/>
  <c r="H62" i="1"/>
  <c r="J62" i="1" s="1"/>
  <c r="H61" i="1"/>
  <c r="J61" i="1" s="1"/>
  <c r="H60" i="1"/>
  <c r="J60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2" i="1"/>
  <c r="J42" i="1" s="1"/>
  <c r="H41" i="1"/>
  <c r="J41" i="1" s="1"/>
  <c r="H40" i="1"/>
  <c r="J40" i="1" s="1"/>
  <c r="H39" i="1"/>
  <c r="J39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7" i="1"/>
  <c r="J27" i="1" s="1"/>
  <c r="H26" i="1"/>
  <c r="J26" i="1" s="1"/>
  <c r="H23" i="1"/>
  <c r="J23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I14" i="3" l="1"/>
  <c r="I28" i="3"/>
  <c r="I36" i="3"/>
  <c r="I53" i="3"/>
  <c r="I15" i="3"/>
  <c r="I20" i="3"/>
  <c r="I24" i="3"/>
  <c r="I29" i="3"/>
  <c r="I34" i="3"/>
  <c r="I37" i="3"/>
  <c r="I40" i="3"/>
  <c r="I44" i="3"/>
  <c r="I50" i="3"/>
  <c r="I54" i="3"/>
  <c r="I48" i="3"/>
  <c r="I18" i="3"/>
  <c r="I22" i="3"/>
  <c r="I32" i="3"/>
  <c r="I39" i="3"/>
  <c r="I43" i="3"/>
  <c r="I13" i="3"/>
  <c r="I16" i="3"/>
  <c r="I21" i="3"/>
  <c r="I27" i="3"/>
  <c r="I31" i="3"/>
  <c r="I35" i="3"/>
  <c r="I38" i="3"/>
  <c r="I41" i="3"/>
  <c r="I46" i="3"/>
  <c r="I51" i="3"/>
  <c r="I55" i="3"/>
  <c r="J16" i="2"/>
  <c r="J20" i="2"/>
  <c r="J23" i="2"/>
  <c r="J28" i="2"/>
  <c r="J31" i="2"/>
  <c r="J34" i="2"/>
  <c r="J35" i="2"/>
  <c r="J29" i="2"/>
  <c r="J14" i="2"/>
  <c r="J17" i="2"/>
  <c r="J21" i="2"/>
  <c r="J24" i="2"/>
  <c r="J32" i="2"/>
  <c r="J15" i="2"/>
  <c r="J19" i="2"/>
  <c r="J22" i="2"/>
  <c r="J26" i="2"/>
  <c r="J30" i="2"/>
  <c r="J33" i="2"/>
  <c r="I23" i="4"/>
  <c r="H17" i="16"/>
  <c r="H97" i="15"/>
  <c r="H32" i="14"/>
  <c r="H15" i="13"/>
  <c r="H40" i="12"/>
  <c r="H33" i="11"/>
  <c r="H58" i="10"/>
  <c r="I58" i="10"/>
  <c r="H44" i="9"/>
  <c r="I44" i="9"/>
  <c r="H34" i="8"/>
  <c r="H51" i="7"/>
  <c r="I13" i="5"/>
  <c r="H13" i="5"/>
  <c r="H56" i="3"/>
  <c r="I13" i="2"/>
  <c r="I37" i="2" s="1"/>
  <c r="I15" i="13" l="1"/>
  <c r="I32" i="14"/>
  <c r="I17" i="16"/>
  <c r="I97" i="15"/>
  <c r="I40" i="12"/>
  <c r="I33" i="11"/>
  <c r="I34" i="8"/>
  <c r="I51" i="7"/>
  <c r="I40" i="6"/>
  <c r="I56" i="3"/>
  <c r="J63" i="1"/>
  <c r="J37" i="2" l="1"/>
</calcChain>
</file>

<file path=xl/sharedStrings.xml><?xml version="1.0" encoding="utf-8"?>
<sst xmlns="http://schemas.openxmlformats.org/spreadsheetml/2006/main" count="1903" uniqueCount="661">
  <si>
    <t>NAROČNIK: Dom starejših občanov Ljubljana-Moste-Polje, Ob sotočju 9, 1000 Ljubljana</t>
  </si>
  <si>
    <t xml:space="preserve">PONUDNIK : </t>
  </si>
  <si>
    <t xml:space="preserve">1. SKLOP : MESO IN MESNI IZDELKI </t>
  </si>
  <si>
    <t>ZŠ</t>
  </si>
  <si>
    <t>Artikel</t>
  </si>
  <si>
    <t>EM</t>
  </si>
  <si>
    <t>Okvirna letna količina</t>
  </si>
  <si>
    <t xml:space="preserve">Cena / EM </t>
  </si>
  <si>
    <t>Cena / EM</t>
  </si>
  <si>
    <t>Vrednost skupaj v EUR brez DDV</t>
  </si>
  <si>
    <t>Vrednost skupaj v EUR z DDV</t>
  </si>
  <si>
    <r>
      <t xml:space="preserve">v EUR brez </t>
    </r>
    <r>
      <rPr>
        <sz val="10"/>
        <rFont val="Times New Roman"/>
        <family val="1"/>
        <charset val="238"/>
      </rPr>
      <t>DDV</t>
    </r>
  </si>
  <si>
    <t>v EUR z DDV</t>
  </si>
  <si>
    <t xml:space="preserve">SVEŽE GOVEJE IN TELEČJE MESO </t>
  </si>
  <si>
    <t>1.</t>
  </si>
  <si>
    <t xml:space="preserve">Junčje pleče sveže BK, v kosu </t>
  </si>
  <si>
    <t>kg</t>
  </si>
  <si>
    <t>2.</t>
  </si>
  <si>
    <t xml:space="preserve">Junčje pleče sveže BK, kocke </t>
  </si>
  <si>
    <t>3.</t>
  </si>
  <si>
    <t>Junčje stegno sveže BK, zrezki (100g-140g)</t>
  </si>
  <si>
    <t>4.</t>
  </si>
  <si>
    <t xml:space="preserve">Junčje stegno sveže BK, kocke </t>
  </si>
  <si>
    <t>5.</t>
  </si>
  <si>
    <t>Junčje stegno očiščeno, max. 20% maščobe, mleto</t>
  </si>
  <si>
    <t>6.</t>
  </si>
  <si>
    <t>Meš. mleto meso 50:50 (govedina: svinjina), max. 20% mašč.</t>
  </si>
  <si>
    <t>7.</t>
  </si>
  <si>
    <t>8.</t>
  </si>
  <si>
    <t>9.</t>
  </si>
  <si>
    <t xml:space="preserve">Telečje pleče sveže BK v kosu </t>
  </si>
  <si>
    <t>10.</t>
  </si>
  <si>
    <t xml:space="preserve">Telečje pleče sveže BK, kocke </t>
  </si>
  <si>
    <t>11.</t>
  </si>
  <si>
    <t>12.</t>
  </si>
  <si>
    <t>Telečje stegno sveže, zrezki (100g-140g)</t>
  </si>
  <si>
    <t>13.</t>
  </si>
  <si>
    <t>14.</t>
  </si>
  <si>
    <t>MAST IN MAŠČOBNI IZDELKI</t>
  </si>
  <si>
    <t>15.</t>
  </si>
  <si>
    <t xml:space="preserve">Ocvirki suhi </t>
  </si>
  <si>
    <t>16.</t>
  </si>
  <si>
    <t>MESNI PRIPRAVKI</t>
  </si>
  <si>
    <t>17.</t>
  </si>
  <si>
    <t>Pleskavice (100g-160g)</t>
  </si>
  <si>
    <t>18.</t>
  </si>
  <si>
    <t xml:space="preserve">Čevapčiči </t>
  </si>
  <si>
    <t>19.</t>
  </si>
  <si>
    <t>Pečenice v naravnem ovoju (100g-120g)</t>
  </si>
  <si>
    <t>20.</t>
  </si>
  <si>
    <t>PASTERIZIRANE IN SUŠENE MESNINE</t>
  </si>
  <si>
    <t>21.</t>
  </si>
  <si>
    <t xml:space="preserve">Šunka, prekajena, v kosu, brez kosti in kože </t>
  </si>
  <si>
    <t>22.</t>
  </si>
  <si>
    <t>Rebra, svinjska, prekajena, s kostjo</t>
  </si>
  <si>
    <t>23.</t>
  </si>
  <si>
    <t>Vratovina , prekajena, brez kosti</t>
  </si>
  <si>
    <t>24.</t>
  </si>
  <si>
    <t>Krvavica (100g-120g)</t>
  </si>
  <si>
    <t>25.</t>
  </si>
  <si>
    <t>Klobasa za kuhanje (120g-150g)</t>
  </si>
  <si>
    <t>26.</t>
  </si>
  <si>
    <t>Zašinek, budjola</t>
  </si>
  <si>
    <t>27.</t>
  </si>
  <si>
    <t>Slanina hamburška mesnata pečena -poltrajni izdelek</t>
  </si>
  <si>
    <t>28.</t>
  </si>
  <si>
    <t>Tlačenka v.p. v kosu</t>
  </si>
  <si>
    <t>29.</t>
  </si>
  <si>
    <t>Hrenovke telečje v naravnem ovoju, par (100g-150g)</t>
  </si>
  <si>
    <t>30.</t>
  </si>
  <si>
    <t>Hrenovke v naravnem ovoju, par  (100g-150g)</t>
  </si>
  <si>
    <t>31.</t>
  </si>
  <si>
    <t>32.</t>
  </si>
  <si>
    <t xml:space="preserve">Sir mesni </t>
  </si>
  <si>
    <t>33.</t>
  </si>
  <si>
    <t>Pršut kraški BK, v kosu  VP</t>
  </si>
  <si>
    <t>34.</t>
  </si>
  <si>
    <t xml:space="preserve">Pršut kraški BK, narezan </t>
  </si>
  <si>
    <t>35.</t>
  </si>
  <si>
    <t>Pršut, kuhan</t>
  </si>
  <si>
    <t>36.</t>
  </si>
  <si>
    <t>Salama: goveja, v kosu</t>
  </si>
  <si>
    <t>37.</t>
  </si>
  <si>
    <t xml:space="preserve">Salama: blejska, v kosu </t>
  </si>
  <si>
    <t>38.</t>
  </si>
  <si>
    <t>Salama: mortadela navadna</t>
  </si>
  <si>
    <t>39.</t>
  </si>
  <si>
    <t>Salama: mortadela z olivami</t>
  </si>
  <si>
    <t>40.</t>
  </si>
  <si>
    <t>Salama: pariška, v kosu</t>
  </si>
  <si>
    <t>41.</t>
  </si>
  <si>
    <t>Salama: ljubljanska, v kosu</t>
  </si>
  <si>
    <t>42.</t>
  </si>
  <si>
    <t>43.</t>
  </si>
  <si>
    <t xml:space="preserve">Salama: šunka v ovitku, v kosu </t>
  </si>
  <si>
    <t>44.</t>
  </si>
  <si>
    <t>45.</t>
  </si>
  <si>
    <t xml:space="preserve">Salama: pizza šunka, v kosu </t>
  </si>
  <si>
    <t>46.</t>
  </si>
  <si>
    <t xml:space="preserve">Salama: tirolska, v kosu </t>
  </si>
  <si>
    <t>SVEŽE SVINJSKO MESO</t>
  </si>
  <si>
    <t>47.</t>
  </si>
  <si>
    <t>48.</t>
  </si>
  <si>
    <t xml:space="preserve">Svinjski kare BK, razrez </t>
  </si>
  <si>
    <t>49.</t>
  </si>
  <si>
    <t xml:space="preserve">Svinjki vrat sveži BK, v kosu </t>
  </si>
  <si>
    <t>50.</t>
  </si>
  <si>
    <t xml:space="preserve">Svinjsko pleče sveže očiščeno BK, v kosu </t>
  </si>
  <si>
    <t>51.</t>
  </si>
  <si>
    <t xml:space="preserve">Svinjsko pleče sveže očiščeno BK, kocke </t>
  </si>
  <si>
    <t>52.</t>
  </si>
  <si>
    <t>Svinjsko stegno sveže očiščeno BK, zrezki (100g-120g)</t>
  </si>
  <si>
    <t>53.</t>
  </si>
  <si>
    <t>54.</t>
  </si>
  <si>
    <t xml:space="preserve">Svinjska rebra sveža BK, v kosu </t>
  </si>
  <si>
    <t>DROBOVINA IN KOSTI</t>
  </si>
  <si>
    <t>55.</t>
  </si>
  <si>
    <t xml:space="preserve">Kosti sveže mlado za juho, nažagane </t>
  </si>
  <si>
    <t>56.</t>
  </si>
  <si>
    <t xml:space="preserve">Vampi mlado govedo, kuhani in rezani </t>
  </si>
  <si>
    <t>57.</t>
  </si>
  <si>
    <t xml:space="preserve">Jetra mlado govedo, razrez </t>
  </si>
  <si>
    <t>SKUPAJ VREDNOST</t>
  </si>
  <si>
    <t>Blago v ponudbi je I. kakovostnega razreda.</t>
  </si>
  <si>
    <t>Opozorilo: MESO iz EVROPSKEGA TRGA! Po potrebi meso vakumsko pakirano!</t>
  </si>
  <si>
    <t>Pri izdelavi predračuna so upoštevane zahtevane enote mere ter vse strokovne in ostale zahteve naročnika.</t>
  </si>
  <si>
    <t>Seznanjeni smo z dejstvom, da se razpisane količine blaga med letom lahko spremenijo.</t>
  </si>
  <si>
    <t xml:space="preserve">Ponudnika opozarjamo, da je obvezen v skladu s 23. in 25. členom Uredbe o ravnanju z embalažo in odpadno embalažo (Ur.l.RS   </t>
  </si>
  <si>
    <t>84/2006,106/2006,110/2007, 67/2011, 68/2011) prevzeti odpadno embalažo.</t>
  </si>
  <si>
    <t>Dostava: pet krat tedensko, od 7.00-8.00 ure</t>
  </si>
  <si>
    <t>MAX SKUPNO ODSTOPANJE 2% NAROČENE TEŽE</t>
  </si>
  <si>
    <t xml:space="preserve">Kraj in datum: </t>
  </si>
  <si>
    <t xml:space="preserve">PONUDNIK :  </t>
  </si>
  <si>
    <t>2. SKLOP : PERUTNINA IN PERUTNINSKI IZDELKI</t>
  </si>
  <si>
    <t>SVEŽE PERUTNINSKO MESO IN DROBOVINA</t>
  </si>
  <si>
    <t>Bedra, piščančja  SKK (180g-220g)</t>
  </si>
  <si>
    <t>Bedra, piščančja BKK  (120g-150g)</t>
  </si>
  <si>
    <t xml:space="preserve">Stegno, piščančje (120g-140g) </t>
  </si>
  <si>
    <t xml:space="preserve">Stegna, piščančja, BKK, kocke </t>
  </si>
  <si>
    <t xml:space="preserve">Krila, piščančja brez špic </t>
  </si>
  <si>
    <t>File, piščančji, zrezki (100g-120g)</t>
  </si>
  <si>
    <t>File, piščančji, kocke</t>
  </si>
  <si>
    <t xml:space="preserve">File, puranji </t>
  </si>
  <si>
    <t>File, puranji, zrezek (100g-120g)</t>
  </si>
  <si>
    <t xml:space="preserve">Stegna puranja, BKK, kocke </t>
  </si>
  <si>
    <t>Ražnjiči, puranji (100g-120g)</t>
  </si>
  <si>
    <t>DROBOVINA</t>
  </si>
  <si>
    <t xml:space="preserve">Jetra, srca, piščančja </t>
  </si>
  <si>
    <t>PERUTNINSKI MESNI IZDELKI</t>
  </si>
  <si>
    <t xml:space="preserve">Hrenovka, piščančja v nar.ovoju </t>
  </si>
  <si>
    <t>Pleskavica 100% perutninska (60g-120g)</t>
  </si>
  <si>
    <t>Puranja pečena šunka</t>
  </si>
  <si>
    <t xml:space="preserve">Salama: prsa, piščančja v ovoju, v kosu </t>
  </si>
  <si>
    <t xml:space="preserve">Salama:  prsa, puranja v ovoju,v kosu </t>
  </si>
  <si>
    <t xml:space="preserve">Salama: posebna piščančja v kosu </t>
  </si>
  <si>
    <t xml:space="preserve">Salama: posebna z vrtninami, piščančja v kosu </t>
  </si>
  <si>
    <t>Pašteta piščančja 50g</t>
  </si>
  <si>
    <t>kos</t>
  </si>
  <si>
    <t>OPOMBA: »ali podobno« pomeni podobne KVALITETE IN OKUSA</t>
  </si>
  <si>
    <t>Cene izdelkov naj bodo podane na razpisano težo, v primeru odstopanj tež artiklov morajo biti cene premosorazmerne.</t>
  </si>
  <si>
    <t xml:space="preserve">3. SKLOP : MLEKO IN MLEČNI IZDELKI </t>
  </si>
  <si>
    <t>FERMENTIRANI IZDELKI</t>
  </si>
  <si>
    <t>Jogurt sadni, različni okusi z najmanj 3,2 % mm (150g-180g)</t>
  </si>
  <si>
    <t>Jogurt  navadni  z najmanj 3,2% mm (150g-180g)</t>
  </si>
  <si>
    <t>Jogurt  probiotični navadni z manj kot 1,6% mm, tekoči (150g-180g) (kot napr. EGO napitek)</t>
  </si>
  <si>
    <t>Jogurt probiotični sadni, različni okusi z manj kot 1,6% mm, tekoči (150g-180g) (kot napr. EGO napitek)</t>
  </si>
  <si>
    <t>DESERTI</t>
  </si>
  <si>
    <t>Desert različni okusi 110g-150g</t>
  </si>
  <si>
    <t>DRUGI IZDELKI</t>
  </si>
  <si>
    <t>Kefir, z 1,5 % -1,8 % m.m. (150 - 180g)</t>
  </si>
  <si>
    <t>Mleko kislo do 3,2 mm (180g)</t>
  </si>
  <si>
    <t>Puding različni okusi 120g-200g</t>
  </si>
  <si>
    <t>MASLO</t>
  </si>
  <si>
    <t>Maslo surovo 1. kvalitete (250g)</t>
  </si>
  <si>
    <t>Maslo surovo 1. kvalitete - porcijsko (15-20 g)</t>
  </si>
  <si>
    <t>MLEKO</t>
  </si>
  <si>
    <t>Mleko sterilizirano 3,5 mm homogenizirano (200ml)</t>
  </si>
  <si>
    <t>Mleko pasterizirano z 3,5% mm homogenizirano (10l)*</t>
  </si>
  <si>
    <t>kos/box</t>
  </si>
  <si>
    <t>Mleko v prahu  z najmanj 26% mm (1kg)</t>
  </si>
  <si>
    <t>NAMAZI</t>
  </si>
  <si>
    <t>Namaz navadni 50g</t>
  </si>
  <si>
    <t>Namaz različni okusi 50g-70g</t>
  </si>
  <si>
    <t>SIRI</t>
  </si>
  <si>
    <t xml:space="preserve">Sir trdi  2,5kg-3kg </t>
  </si>
  <si>
    <t xml:space="preserve">Sir poltrdi z minimalno 40 % mm 2,5kg-3kg </t>
  </si>
  <si>
    <t xml:space="preserve">Sir poltrdi z minimalno 45% mm 2,5kg-3kg </t>
  </si>
  <si>
    <t xml:space="preserve">Sir dimljen </t>
  </si>
  <si>
    <t>Sir riban-mešanica trdih ribanih sirov</t>
  </si>
  <si>
    <t>Sir topljen (a8) 140g</t>
  </si>
  <si>
    <t>Sir beli sveži - feta v slanici (250g-500g)</t>
  </si>
  <si>
    <t>Sir sveži polnomastni, v kosu, min. 40% mm v suhi snovi 500g (kvaliteta Mozzarella ali enakovredno)</t>
  </si>
  <si>
    <t>SKUTA</t>
  </si>
  <si>
    <t xml:space="preserve">Skuta nepasirana  z minimalno 35% mm (1kg-5kg) </t>
  </si>
  <si>
    <t>Skuta s podloženim ali nadloženim sadjem, različni okusi z min. 10% m.m.  Suhi snovi, do 20% sadnega pripravka (110g-150g)</t>
  </si>
  <si>
    <t>SLADOLED</t>
  </si>
  <si>
    <t xml:space="preserve">Sladoled kremni v  lončku, različni okusi 120ml </t>
  </si>
  <si>
    <t>SMETANA</t>
  </si>
  <si>
    <t xml:space="preserve">Smetana kisla 400g 20% mm </t>
  </si>
  <si>
    <t>Smetana kisla 20% mm (3-8kg)</t>
  </si>
  <si>
    <t>Smetana za kuhanje 0,5l</t>
  </si>
  <si>
    <t>Smetana sladka rastlinska 1l</t>
  </si>
  <si>
    <t>IZDELKI BREZ LAKTOZE</t>
  </si>
  <si>
    <t>Mleko sterilizirano 1,5 - 3,5 mm brez laktoze 1l</t>
  </si>
  <si>
    <t>Jogurt naravni brez laktoze (150-180g)</t>
  </si>
  <si>
    <t>Jogurt sadni brez laktoze (150-180g)</t>
  </si>
  <si>
    <r>
      <t xml:space="preserve">*Pri poziciji 15., pakirna enota 10l, </t>
    </r>
    <r>
      <rPr>
        <b/>
        <sz val="12"/>
        <rFont val="Times New Roman"/>
        <family val="1"/>
        <charset val="238"/>
      </rPr>
      <t>je potrebno podati ceno za box.</t>
    </r>
  </si>
  <si>
    <t>Dostava: šest krat tedensko,  od 7.00-8.00 ure</t>
  </si>
  <si>
    <t xml:space="preserve">4. SKLOP : RIBE IN RIBJI IZDELKI </t>
  </si>
  <si>
    <t>ZAMRZNJENE RIBE</t>
  </si>
  <si>
    <t xml:space="preserve">Argentinski oslič file (100g-120g) </t>
  </si>
  <si>
    <t xml:space="preserve">Vitki som (pangasius sp.), file </t>
  </si>
  <si>
    <t>Novozelandski repak ali morska ščuka, file</t>
  </si>
  <si>
    <t>Losos file 120 g</t>
  </si>
  <si>
    <t>RIBE KONZERVIRANE, PAŠTETE</t>
  </si>
  <si>
    <t xml:space="preserve">Tuna v olju 500g-1800g </t>
  </si>
  <si>
    <t xml:space="preserve">Tuna v olivnem olju 80g </t>
  </si>
  <si>
    <t>PANIRANO</t>
  </si>
  <si>
    <t>Paniran ribji file- aljaški polak (80g)</t>
  </si>
  <si>
    <t>Lignji, rezani, panirani v moki (individual quick frozen)</t>
  </si>
  <si>
    <t xml:space="preserve">5. SKLOP :  JAJCA </t>
  </si>
  <si>
    <t>Jajca kokošja, sveža razred A (63-73g)</t>
  </si>
  <si>
    <t>Dostava: 2 krat tedensko, v času od 7.00 -8.00.</t>
  </si>
  <si>
    <t>6. SKLOP :  KRUH,  PEKOVSKI IZDELKI IN SLAŠČICE</t>
  </si>
  <si>
    <t>KRUH</t>
  </si>
  <si>
    <t>Kruh - pšenični beli, štruca (rezan) (1kg)</t>
  </si>
  <si>
    <t>Kruh - pšenični polbeli, štruca (rezan) (1kg)</t>
  </si>
  <si>
    <t>Kruh - pšenični črni, štruca (rezan) (1kg)</t>
  </si>
  <si>
    <t>Kruh -  rženi mešani, štruca (rezan) (1kg)</t>
  </si>
  <si>
    <t>Kruh - koruzni mešani, štruca (rezan) (1kg)</t>
  </si>
  <si>
    <t>Kruh - polnozrnati (rezan) (750g-1kg)</t>
  </si>
  <si>
    <t>Kruh - ajda in koruza (750g-1kg)</t>
  </si>
  <si>
    <t xml:space="preserve">Kruh - ajdov mešani, modelni, rezan (750g-1kg) </t>
  </si>
  <si>
    <t>SLANO PEKOVSKO PECIVO</t>
  </si>
  <si>
    <t xml:space="preserve">Pecivo, pekovsko, belo (80g) </t>
  </si>
  <si>
    <t xml:space="preserve">Pecivo, pekovsko, črno (80g) </t>
  </si>
  <si>
    <t>Pecivo, pekovsko, rženo (80g)</t>
  </si>
  <si>
    <t xml:space="preserve">Pecivo, pekovsko, polnozrnato (80g) </t>
  </si>
  <si>
    <t xml:space="preserve">Pecivo, pekovsko, polnozrnato (100g) </t>
  </si>
  <si>
    <t>Pecivo, pekovsko, s semeni (120g)</t>
  </si>
  <si>
    <t xml:space="preserve">Pecivo, pekovsko, s semeni (80g) </t>
  </si>
  <si>
    <t xml:space="preserve">Pecivo, pekovsko, ovseno(80g) </t>
  </si>
  <si>
    <t>SLADKO PEKOVSKO PECIVO</t>
  </si>
  <si>
    <t>Krof, marmeladni (80g)</t>
  </si>
  <si>
    <t>Izdelek iz listnatega testa s polnilom (čokolada ali marmelada) (80g)</t>
  </si>
  <si>
    <t>SLAŠČIČARSKO PECIVO</t>
  </si>
  <si>
    <t>Torta sadna (80-120gr)</t>
  </si>
  <si>
    <t>Torta čokoladna ali sadna (cela) (1kg-2kg)</t>
  </si>
  <si>
    <t>DRUGI PEKOVSKI IZDELKI</t>
  </si>
  <si>
    <t>Drobtine, bele (1kg)</t>
  </si>
  <si>
    <t xml:space="preserve">Mlinci </t>
  </si>
  <si>
    <t>Prepečenec beli (200-400g)</t>
  </si>
  <si>
    <t>Pri vseh pakiranjih kruha po 2kosa (2/1) je teža paketa 120g!</t>
  </si>
  <si>
    <t>Dostava: 7 krat tedensko, v času od 7.00-8.00, tudi za slaščičarsko pecivo.</t>
  </si>
  <si>
    <t xml:space="preserve">7. SKLOP :  MLEVSKI IZDELKI IN TESTENINE </t>
  </si>
  <si>
    <t>JUŠNE ZAKUHE</t>
  </si>
  <si>
    <t>Jušna zakuha-rižek (550g)</t>
  </si>
  <si>
    <t>Jušna zakuha-zvezdice (550g)</t>
  </si>
  <si>
    <t>Jušna zakuha-blekci, krpice (večje) (500g)</t>
  </si>
  <si>
    <t>Jušna zakuha-rinčice (550g)</t>
  </si>
  <si>
    <t>Jušna zakuha-ribana kaša (500g)</t>
  </si>
  <si>
    <t>Jušna zakuha-rezanci, valjani (550g)</t>
  </si>
  <si>
    <t>Jušna zakuha-fidelini, jajčni (550g)</t>
  </si>
  <si>
    <t>Jušna zakuha-kroglice (500g)</t>
  </si>
  <si>
    <t>TESTENINE</t>
  </si>
  <si>
    <t>Peresniki (1-5kg)</t>
  </si>
  <si>
    <t>Polžki dvojno zaviti (1-5kg)</t>
  </si>
  <si>
    <t>Polžki drobni (1-5kg)</t>
  </si>
  <si>
    <t>Rezanci valjani, široki (1kg)</t>
  </si>
  <si>
    <t>Špageti – tanki št. 7 (0,5-5kg)</t>
  </si>
  <si>
    <t>Metuljčki-mali  (500g)</t>
  </si>
  <si>
    <t>Rezanci, valoviti (520g)</t>
  </si>
  <si>
    <t>TESTENINE IZ DRUGIH ŽIT IN RAZLIČNIH OKUSOV</t>
  </si>
  <si>
    <t>Testenine špinačne (550g)</t>
  </si>
  <si>
    <t>Testenine, ajdove (550g)</t>
  </si>
  <si>
    <t>Testenine, pirine (550g)</t>
  </si>
  <si>
    <t>Testenine, polnozrnate kratke(550g)</t>
  </si>
  <si>
    <t>Testenine, polnozrnate dolge (550g)</t>
  </si>
  <si>
    <t>KAŠE</t>
  </si>
  <si>
    <t>Kaša prosena (1kg)</t>
  </si>
  <si>
    <t>MOKE</t>
  </si>
  <si>
    <t>Moka, pšenična ostra (1kg)</t>
  </si>
  <si>
    <t>Moka, ajdova (1kg)</t>
  </si>
  <si>
    <t>Moka, pšenična bela T 500 (1kg)</t>
  </si>
  <si>
    <t>Moka, namenska za vlečeno testo (1kg)</t>
  </si>
  <si>
    <t>Moka, namenska za kvašeno testo (1kg)</t>
  </si>
  <si>
    <t>KOSMIČI IN MUSLI IZDELKI</t>
  </si>
  <si>
    <t>Kosmiči, ovseni (500g)</t>
  </si>
  <si>
    <t>Kosmiči pšenični (500g)</t>
  </si>
  <si>
    <t>Kosmiči, rženi (500g)</t>
  </si>
  <si>
    <t>Kosmiči, pirini (500g)</t>
  </si>
  <si>
    <t>ZDROBI</t>
  </si>
  <si>
    <t xml:space="preserve">Zdrob, koruzni </t>
  </si>
  <si>
    <t xml:space="preserve">Zdrob, pšenični </t>
  </si>
  <si>
    <t>Zdrob, kus kus</t>
  </si>
  <si>
    <t>Dostava: dva krat tedensko, v času od 7.00-8.00.</t>
  </si>
  <si>
    <t>NAROČNIK: Dom starejših občanov Ljubljana-Moste-Polje,  Ob sotočju 9, 1000 Ljubljana</t>
  </si>
  <si>
    <t>PONUDNIK:</t>
  </si>
  <si>
    <t>8. SKLOP : ZAMRZNJENI MLEVSKI IZDELKI</t>
  </si>
  <si>
    <t>Trgovsko ime artikla</t>
  </si>
  <si>
    <t>SAMOSTOJNE JEDI</t>
  </si>
  <si>
    <t>Cmoki, slivovi (1kg-2kg)</t>
  </si>
  <si>
    <t xml:space="preserve">Kaneloni mesni 100g-150g  </t>
  </si>
  <si>
    <t xml:space="preserve">Kaneloni s sirom 100g-150g </t>
  </si>
  <si>
    <t xml:space="preserve">Kaneloni,  šunka-sir 100g-150g </t>
  </si>
  <si>
    <t xml:space="preserve">Kaneloni s špinača-feta 100g-150g </t>
  </si>
  <si>
    <t xml:space="preserve">Palačinke 60g </t>
  </si>
  <si>
    <t>Palačinke, ajdove 70g</t>
  </si>
  <si>
    <t>Polpeti, sojini 55g</t>
  </si>
  <si>
    <t xml:space="preserve">Polpeti, zelenjavni različni okusi-panirani 60 g </t>
  </si>
  <si>
    <t xml:space="preserve">Svaljki, krompirjevi brez skute (1-3kg) </t>
  </si>
  <si>
    <t>Njoki s skuto (1-3kg)</t>
  </si>
  <si>
    <t>Listnato testo (500g)</t>
  </si>
  <si>
    <t>Vlečeno testo (1 - 5kg)</t>
  </si>
  <si>
    <t>SLADKO PECIVO</t>
  </si>
  <si>
    <t>Izdelek iz kvašeno listnatega testa, brez nadeva  (20g)</t>
  </si>
  <si>
    <t>Izdelek iz kvašeno listn. testa, brez nadeva-rogljički (50g)</t>
  </si>
  <si>
    <t>Izdelek iz kvašeno listnatega testa, sadni nadev-rogljički (80g)</t>
  </si>
  <si>
    <t>Izdelek iz kvašeno listnatega testa, sadni nadev-blazinice ali podobno (100g)</t>
  </si>
  <si>
    <t>Izdelek iz kvašeno listnatega testa, čokoladno-lešnikov nadev-blazinice ali podobno (70g)</t>
  </si>
  <si>
    <t>SLANO PECIVO</t>
  </si>
  <si>
    <t>Izdelek iz vlečenega testa, skutin -kot burek  (200-300g)</t>
  </si>
  <si>
    <t>Izdelek iz vlečenega testa, mesni -kot burek  (200-300g)</t>
  </si>
  <si>
    <t>Izdelek iz vlečenega testa, špinačni-kot burek (200-300g)</t>
  </si>
  <si>
    <t>Dostava: dva krat tedensko, od 7.00-8.00.</t>
  </si>
  <si>
    <t>PONUDNIK :</t>
  </si>
  <si>
    <t>9. SKLOP:   SADJE</t>
  </si>
  <si>
    <t>SVEŽE SADJE</t>
  </si>
  <si>
    <t xml:space="preserve">Ananas </t>
  </si>
  <si>
    <t xml:space="preserve">Banane </t>
  </si>
  <si>
    <t xml:space="preserve">Breskve </t>
  </si>
  <si>
    <t xml:space="preserve">Nektarine </t>
  </si>
  <si>
    <t xml:space="preserve">Češnje </t>
  </si>
  <si>
    <t xml:space="preserve">Grenivke bele </t>
  </si>
  <si>
    <t xml:space="preserve">Grozdje belo  </t>
  </si>
  <si>
    <t xml:space="preserve">Grozdje črno </t>
  </si>
  <si>
    <t xml:space="preserve">Grozdje rdeče </t>
  </si>
  <si>
    <t xml:space="preserve">Hruške </t>
  </si>
  <si>
    <t xml:space="preserve">Jabolka </t>
  </si>
  <si>
    <t xml:space="preserve">Jagode </t>
  </si>
  <si>
    <t xml:space="preserve">Kaki vanilija </t>
  </si>
  <si>
    <t xml:space="preserve">Kivi </t>
  </si>
  <si>
    <t xml:space="preserve">Klementine </t>
  </si>
  <si>
    <t xml:space="preserve">Limone </t>
  </si>
  <si>
    <t xml:space="preserve">Limeta  </t>
  </si>
  <si>
    <t xml:space="preserve">Lubenica </t>
  </si>
  <si>
    <t xml:space="preserve">Mandarine </t>
  </si>
  <si>
    <t xml:space="preserve">Marelice </t>
  </si>
  <si>
    <t xml:space="preserve">Melona  </t>
  </si>
  <si>
    <t xml:space="preserve">Pomaranče  </t>
  </si>
  <si>
    <t xml:space="preserve">Ringlo </t>
  </si>
  <si>
    <t xml:space="preserve">Slive sveže </t>
  </si>
  <si>
    <t>SUHO SADJE</t>
  </si>
  <si>
    <t xml:space="preserve">Orehi – jedrca </t>
  </si>
  <si>
    <t>Rozine</t>
  </si>
  <si>
    <t xml:space="preserve">Suho sadje - slive brez koščic </t>
  </si>
  <si>
    <t xml:space="preserve">Suho sadje - jabolka krhlji (brez lupine) </t>
  </si>
  <si>
    <t xml:space="preserve">Suho sadje -  marelice brez koščic </t>
  </si>
  <si>
    <t xml:space="preserve">Suho sadje - hruške krhlji </t>
  </si>
  <si>
    <t>Suhe fige</t>
  </si>
  <si>
    <t>Dostava: šest krat tedensko, od 7.00-8.00 ure</t>
  </si>
  <si>
    <t xml:space="preserve">10. SKLOP:   SVEŽA  ZELENJAVA  </t>
  </si>
  <si>
    <t>SVEŽA ZELENJAVA</t>
  </si>
  <si>
    <t xml:space="preserve">Blitva </t>
  </si>
  <si>
    <t xml:space="preserve">Bučke </t>
  </si>
  <si>
    <t xml:space="preserve">Čebula - mlada </t>
  </si>
  <si>
    <t xml:space="preserve">Čebula </t>
  </si>
  <si>
    <t xml:space="preserve">Čebula - rdeča </t>
  </si>
  <si>
    <t xml:space="preserve">Čebula - srebrnjak </t>
  </si>
  <si>
    <t xml:space="preserve">Česen </t>
  </si>
  <si>
    <t xml:space="preserve">Drobnjak </t>
  </si>
  <si>
    <t>Jajčevec</t>
  </si>
  <si>
    <t xml:space="preserve">Koleraba rumena </t>
  </si>
  <si>
    <t xml:space="preserve">Koleraba nadzemna </t>
  </si>
  <si>
    <t xml:space="preserve">Korenje rdeče </t>
  </si>
  <si>
    <t xml:space="preserve">Korenje rumeno </t>
  </si>
  <si>
    <t xml:space="preserve">Krompir </t>
  </si>
  <si>
    <t xml:space="preserve">Krompir – mladi </t>
  </si>
  <si>
    <t xml:space="preserve">Kumare </t>
  </si>
  <si>
    <t xml:space="preserve">Motovilec </t>
  </si>
  <si>
    <t xml:space="preserve">Ohrovt </t>
  </si>
  <si>
    <t xml:space="preserve">Paprika (bela, rdeča, rumena, zelena) </t>
  </si>
  <si>
    <t xml:space="preserve">Paradižnik </t>
  </si>
  <si>
    <t xml:space="preserve">Paradižnik češnjevec </t>
  </si>
  <si>
    <t xml:space="preserve">Perteršilj-list. </t>
  </si>
  <si>
    <t xml:space="preserve">Perteršilj koren </t>
  </si>
  <si>
    <t xml:space="preserve">Por </t>
  </si>
  <si>
    <t xml:space="preserve">Radič rdeči </t>
  </si>
  <si>
    <t xml:space="preserve">Radič štrucar </t>
  </si>
  <si>
    <t xml:space="preserve">Redkvica rdeča </t>
  </si>
  <si>
    <t xml:space="preserve">Repa, kisla </t>
  </si>
  <si>
    <t>Solata – mehka</t>
  </si>
  <si>
    <t xml:space="preserve">Solata – endivja </t>
  </si>
  <si>
    <t xml:space="preserve">Solata – kristalka </t>
  </si>
  <si>
    <t xml:space="preserve">Solata –ledenka </t>
  </si>
  <si>
    <t xml:space="preserve">Zelena gomolj </t>
  </si>
  <si>
    <t xml:space="preserve">Zelje  – kislo </t>
  </si>
  <si>
    <t xml:space="preserve">Zelje  –  kislo-glave </t>
  </si>
  <si>
    <t xml:space="preserve">Zelje – sveže </t>
  </si>
  <si>
    <t xml:space="preserve">Zelje sveže – kitajsko </t>
  </si>
  <si>
    <t xml:space="preserve">Zelje sveže – rdeče </t>
  </si>
  <si>
    <t>SUHA ZELENJAVA</t>
  </si>
  <si>
    <t xml:space="preserve">Čičerika </t>
  </si>
  <si>
    <t xml:space="preserve">Fižol v zrnju češnjevec </t>
  </si>
  <si>
    <t xml:space="preserve">Fižol v zrnju beli ploščati </t>
  </si>
  <si>
    <t xml:space="preserve">Leča – rdeča,rjava,zelena </t>
  </si>
  <si>
    <t xml:space="preserve">11. SKLOP :  ZAMRZNJENO SADJE IN ZELENJAVA </t>
  </si>
  <si>
    <t>Borovnice, celi plodovi (2,5kg)</t>
  </si>
  <si>
    <t>Jagode, celi plodovi (2,5kg)</t>
  </si>
  <si>
    <t>Maline, celi plodovi (2,5kg)</t>
  </si>
  <si>
    <t>Gozdni sadeži (2,5kg)</t>
  </si>
  <si>
    <t>Brokoli, v cvetovih (2,5kg)</t>
  </si>
  <si>
    <t>Brstični ohrovt (2,5kg)</t>
  </si>
  <si>
    <t>Bučke mešane, rezane (2,5kg)</t>
  </si>
  <si>
    <t>Cvetača, v cvetovih (2,5kg)</t>
  </si>
  <si>
    <t>Grah (2,5kg)</t>
  </si>
  <si>
    <t>Jušna zelenjava, mešanica: stročji fižol, koleraba kocke, korenje kocke, por rezani, brstični ohrovt, cvetovi cvetače, grah, listi in gomolj zelene (2,5kg)</t>
  </si>
  <si>
    <t>Korenje mlado baby, mini korenje (2,5kg)</t>
  </si>
  <si>
    <t>Korenje kocke (2,5kg)</t>
  </si>
  <si>
    <t>Korenje valovito kroglasto rdeče (2,5kg)</t>
  </si>
  <si>
    <t>Por narezan (2,5kg)</t>
  </si>
  <si>
    <t>Stročji fižol, ploščati, zeleni ali rumeni (2,5kg)</t>
  </si>
  <si>
    <t>Špinača, pasirana (2,5kg)</t>
  </si>
  <si>
    <t>Šampinjoni rezani (2,5kg)</t>
  </si>
  <si>
    <t>Gobe mešane rezane (2,5kg)</t>
  </si>
  <si>
    <t>Jurčki rezani (2,5kg)</t>
  </si>
  <si>
    <t>Jurčki kocke (2,5kg)</t>
  </si>
  <si>
    <t>Zelenjavna mešanica mix za priloge, zelenjava očiščena, deljena, mešanica sestavljena iz: korenje rezine, cvetovi cvetače, cvetovi brokolija (2,5kg)</t>
  </si>
  <si>
    <t>Zelenjavna mešanica za francosko, mešanica sestavljena iz: krompir kocke, grah, korenje kocke (2,5kg)</t>
  </si>
  <si>
    <t>Dostava: tri krat tedensko, od 7.00-8.00.</t>
  </si>
  <si>
    <t xml:space="preserve">12. SKLOP :   KONZERVIRANO SADJE IN ZELENJAVA  </t>
  </si>
  <si>
    <t>KONZERVIRANA IN VLOŽENA ZELENJAVA</t>
  </si>
  <si>
    <t>Feferoni nepekoči  (750-950g)</t>
  </si>
  <si>
    <t>Fižol v zrnju rjavi (2-3kg)</t>
  </si>
  <si>
    <t>Fižol v zrnju rdeči (2-3)</t>
  </si>
  <si>
    <t>Kumarice v kisu  (4-5kg)</t>
  </si>
  <si>
    <t>Kumarice v kisu  (650-950g)</t>
  </si>
  <si>
    <t>Koruza, zrno sladka (3-5kg)</t>
  </si>
  <si>
    <t>Olive, polnjene (300-1000g)</t>
  </si>
  <si>
    <t>Olive zelene, brez koščic (500-1000g)</t>
  </si>
  <si>
    <t xml:space="preserve">Paprika pečena, file (3-5) </t>
  </si>
  <si>
    <t>Paprika, rdeča, file v kisu (3-5kg)</t>
  </si>
  <si>
    <t>Paprika, rumena, file v kisu (3-5kg)</t>
  </si>
  <si>
    <t>Rdeča pesa (3-5kg)</t>
  </si>
  <si>
    <t>Solata mešana (3-5)</t>
  </si>
  <si>
    <t>Šampin. v slanici – rezani (2-3kg)</t>
  </si>
  <si>
    <t>Đuveč (3-5kg)</t>
  </si>
  <si>
    <t>KONZERVIRANO IN VLOŽENO SADJE</t>
  </si>
  <si>
    <t>Kompot ananas koščki (3-5kg)</t>
  </si>
  <si>
    <t>Kompot mešani  (3-5kg)</t>
  </si>
  <si>
    <t>Kompot breskev (3-5kg)</t>
  </si>
  <si>
    <t>Kompot marelica (3-5kg)</t>
  </si>
  <si>
    <t>Kompot višnja b.k. (3-5kg)</t>
  </si>
  <si>
    <t>PRILOGE IN DODDATKI</t>
  </si>
  <si>
    <t>Ajvar nepekoč (750-950g)</t>
  </si>
  <si>
    <t>Gorčica (750-950g)</t>
  </si>
  <si>
    <t>Hren (300-1000g)</t>
  </si>
  <si>
    <t>Ketchup pizza  (500-1000g)</t>
  </si>
  <si>
    <t>Paradižnikov koncentrat (3-5kg</t>
  </si>
  <si>
    <t>Paradižnikov pelat (3-5kg)</t>
  </si>
  <si>
    <t xml:space="preserve"> </t>
  </si>
  <si>
    <t>Dostava: dva krat tedensko,  od 7.00-8.00.</t>
  </si>
  <si>
    <t xml:space="preserve">13. SKLOP:   SVEŽA  OČIŠČENA, REZANA IN PAKIRANA ZELENJAVA  </t>
  </si>
  <si>
    <t>Čebula olupljena in pakirana</t>
  </si>
  <si>
    <t>Krompir celi pakiran (10kg)</t>
  </si>
  <si>
    <t>Solata endivja rezan.in pak. (1kg)</t>
  </si>
  <si>
    <t>Solata mešana rezan.in pak. (1kg)</t>
  </si>
  <si>
    <t>Dostava: 5 krat tedensko, v času od 7.00-8.00 ure</t>
  </si>
  <si>
    <t xml:space="preserve">14. SKLOP :  SOKOVI  IN SIRUPI </t>
  </si>
  <si>
    <t>SADNI SOKOVI IN NEKTARJI</t>
  </si>
  <si>
    <t>Sadni sok-ananas 100% (1l)</t>
  </si>
  <si>
    <t>Sadni nektar-borovnica z min.sad.d.35% (200ml)</t>
  </si>
  <si>
    <t>Sadni nektar-borovnica z min.sad.d.35% (1l)</t>
  </si>
  <si>
    <t>Sadni nektar-breskev z min.sad.d. 50% (200ml)</t>
  </si>
  <si>
    <t>Sadni nektar-marelični z min.sad.d. 43% (1l)</t>
  </si>
  <si>
    <t>Sadni nektar-črni ribez z min.sad.d. 25% (200ml)</t>
  </si>
  <si>
    <t>Sadni nektar-črni ribez z min.sad.d. 25% (1l)</t>
  </si>
  <si>
    <t>Sadni nektar-jabolko 50% (200ml)</t>
  </si>
  <si>
    <t>Sadni nektar-jabolko 50% (1l)</t>
  </si>
  <si>
    <t>Sadni nektar-hruška z min.sad.d. 50% (200ml)</t>
  </si>
  <si>
    <t>Sadni nektar-hruška z min.sad.d. 50% (1l)</t>
  </si>
  <si>
    <t>Sadni nektar-jagoda z min.sad.d. 43% (200ml)</t>
  </si>
  <si>
    <t>Sadni nektar-pomaranča 50% (200ml)</t>
  </si>
  <si>
    <t>Sadni nektar-pomaranča 50% (1l)</t>
  </si>
  <si>
    <t>SIRUPI</t>
  </si>
  <si>
    <t>Sadni sirup-borovnica (5l)</t>
  </si>
  <si>
    <t>L</t>
  </si>
  <si>
    <t>Sadni sirup-limona (5l)</t>
  </si>
  <si>
    <t xml:space="preserve">Sadni sirup-malina (5l)      </t>
  </si>
  <si>
    <t>Sadni sirup-malina brez sladkorja (1l)</t>
  </si>
  <si>
    <t>Sokovi morajo imeti zamaške, da se embalaža tudi po odprtju ponovno zapre.</t>
  </si>
  <si>
    <t xml:space="preserve">15. SKLOP:  OSTALO  PREHRAMBENO  BLAGO  </t>
  </si>
  <si>
    <t>Čaj planinski (1kg)</t>
  </si>
  <si>
    <t>Čaj sadni-različni okusi  (1kg)</t>
  </si>
  <si>
    <t>Čaj šipek (1kg)</t>
  </si>
  <si>
    <t>Čaj otroški (1kg)</t>
  </si>
  <si>
    <t>Čaj gozdni sadeži (1kg)</t>
  </si>
  <si>
    <t>Čokolada jedilna (1 kg)</t>
  </si>
  <si>
    <t>Čokolada v prahu (100g)</t>
  </si>
  <si>
    <t>Kakav  v prahu (1 kg)</t>
  </si>
  <si>
    <t>Kava prava mleta kot npr.Barcaffe (500g)</t>
  </si>
  <si>
    <t>Kava prava mleta kot npr.Barcaffe (100g)</t>
  </si>
  <si>
    <t>Kavni nadomestek (proja ali podobno)</t>
  </si>
  <si>
    <t>Juha porova kot npr. Knorr (1kg)</t>
  </si>
  <si>
    <t>Juha gobova  iz jurčkov in brez dodanega natrijevega glutamanata kot npr. Knorr (1kg)</t>
  </si>
  <si>
    <t>Juha goveja  čista  z min. 2,7% govejega ekstrakta kot npr.Knorr(1kg)</t>
  </si>
  <si>
    <t>Juha paradižnikova kot npr.  Knorr (1kg)</t>
  </si>
  <si>
    <t>Kis, jabolčni (5l)</t>
  </si>
  <si>
    <t>Kis, vinski (5l)</t>
  </si>
  <si>
    <t>Kis, balzamični (1l)</t>
  </si>
  <si>
    <t>Krema za tiramisu (1 kg)</t>
  </si>
  <si>
    <t>Krema za kremne rezine (1kg)</t>
  </si>
  <si>
    <t>Kvas sveži (500g)</t>
  </si>
  <si>
    <t>Kvas sveži (42g)</t>
  </si>
  <si>
    <t>Marmelada marelica (3kg-5kg)</t>
  </si>
  <si>
    <t>Marmelada različni okusi (3kg-5kg)</t>
  </si>
  <si>
    <t>Marmelada porcijska - različni okusi  (20g)</t>
  </si>
  <si>
    <t>Marmelada porcij.diabetična 20g</t>
  </si>
  <si>
    <t>Med dietni (20g)</t>
  </si>
  <si>
    <t>Med cvetlični, mešani,..(20g)</t>
  </si>
  <si>
    <t>Med cvetlični, mešani</t>
  </si>
  <si>
    <t>Pecilni prašek (1kg)</t>
  </si>
  <si>
    <t>Prašek za puding, vanilija (1kg)</t>
  </si>
  <si>
    <t>Prašek za puding, čokolada (1kg)</t>
  </si>
  <si>
    <t>Prašek za puding, jagoda (1kg)</t>
  </si>
  <si>
    <t xml:space="preserve">Riž, paraboiled dolgozrnat (rjavi) </t>
  </si>
  <si>
    <t xml:space="preserve">Riž okroglozrnat (beli) </t>
  </si>
  <si>
    <t xml:space="preserve">Sladkor kristalni </t>
  </si>
  <si>
    <t>Sladkor, beli 5g</t>
  </si>
  <si>
    <t>Sladkor, rjavi 5g</t>
  </si>
  <si>
    <t>Sladilo dietno kot napr. Natren 100tab.</t>
  </si>
  <si>
    <t>Sladkor mleti (500g)</t>
  </si>
  <si>
    <t>Sol, morska fino mleta, jodirana raf. (1kg)</t>
  </si>
  <si>
    <t>Škrob jedilni (200g)</t>
  </si>
  <si>
    <t>Vanilin sladkor (1kg)</t>
  </si>
  <si>
    <t>Vino belo namizno (1l)</t>
  </si>
  <si>
    <t>Vino belo janževec ali podobno (1l)</t>
  </si>
  <si>
    <t>Vino črno refošk ali podobno (1l)</t>
  </si>
  <si>
    <t>58.</t>
  </si>
  <si>
    <t>Vino rdeče cviček ali podobno (1l)</t>
  </si>
  <si>
    <t>59.</t>
  </si>
  <si>
    <t>Donat mg-plastenka (0,5l)</t>
  </si>
  <si>
    <t>60.</t>
  </si>
  <si>
    <t>Voda ( 0,5l)</t>
  </si>
  <si>
    <t>61.</t>
  </si>
  <si>
    <t>Voda mineralna z lastnim CO2  0,5l (kot npr. Radenska)</t>
  </si>
  <si>
    <t>62.</t>
  </si>
  <si>
    <t>Moka kokosova (500g)</t>
  </si>
  <si>
    <t>63.</t>
  </si>
  <si>
    <t>Moka brez glutena (1kg)</t>
  </si>
  <si>
    <t>64.</t>
  </si>
  <si>
    <t>Bazilika zdrobljena, sušena) ( (400 -1000g)</t>
  </si>
  <si>
    <t>65.</t>
  </si>
  <si>
    <t>66.</t>
  </si>
  <si>
    <t>Curry (40g)</t>
  </si>
  <si>
    <t>67.</t>
  </si>
  <si>
    <t>Česen (mleti, sušeni) (400g)</t>
  </si>
  <si>
    <t>68.</t>
  </si>
  <si>
    <t>Drobnjak (sušen) (500g)</t>
  </si>
  <si>
    <t>69.</t>
  </si>
  <si>
    <t>Klinčki (mleti, sušeni) (100g)</t>
  </si>
  <si>
    <t>70.</t>
  </si>
  <si>
    <t>Klinčki (celi, sušeni) (25g)</t>
  </si>
  <si>
    <t>71.</t>
  </si>
  <si>
    <t>Kumina (mleta, sušena) (1kg)</t>
  </si>
  <si>
    <t>72.</t>
  </si>
  <si>
    <t>Janež (celi, sušeni) (100g)</t>
  </si>
  <si>
    <t>73.</t>
  </si>
  <si>
    <t>Majaron (zdrobljen, šušen) (400 - 1000g)</t>
  </si>
  <si>
    <t>74.</t>
  </si>
  <si>
    <t>Muškatni orešček (mleti, sušeni) (38g)</t>
  </si>
  <si>
    <t>75.</t>
  </si>
  <si>
    <t>Origano (zdrobljen, sušen) (400 - 1000g)</t>
  </si>
  <si>
    <t>76.</t>
  </si>
  <si>
    <t>Lovorov list (1kg)</t>
  </si>
  <si>
    <t>77.</t>
  </si>
  <si>
    <t>Paprika rdeča sladka  (mleta) (1kg)</t>
  </si>
  <si>
    <t>78.</t>
  </si>
  <si>
    <t>Peteršilj (zdrobljen, sušen) (1kg)</t>
  </si>
  <si>
    <t>79.</t>
  </si>
  <si>
    <t>Poper črni (mleti) (1kg)</t>
  </si>
  <si>
    <t>80.</t>
  </si>
  <si>
    <t>Poper črni v zrnju (1kg)</t>
  </si>
  <si>
    <t>81.</t>
  </si>
  <si>
    <t>Rožmarin (130g)</t>
  </si>
  <si>
    <t>82.</t>
  </si>
  <si>
    <t>Timijan (zdrobljen, sušen) (200 - 400g)</t>
  </si>
  <si>
    <t>83.</t>
  </si>
  <si>
    <t>Šetraj (zdrobljen, sušen) (400 - 1000g)</t>
  </si>
  <si>
    <t>84.</t>
  </si>
  <si>
    <t>Pehtran (zdrobljen, sušen) (1000g)</t>
  </si>
  <si>
    <t>86.</t>
  </si>
  <si>
    <t>Kurkuma (40g)</t>
  </si>
  <si>
    <t>Želatina v lističih (100g)</t>
  </si>
  <si>
    <t>Želatina v prahu (100g)</t>
  </si>
  <si>
    <t>Koruzni kosmiči (500g-1kg)</t>
  </si>
  <si>
    <t>Otroška hrana - čokoladni okus (1kg)</t>
  </si>
  <si>
    <t>Otroška sadna kašica (kot npr. Frutek) (80-100g)</t>
  </si>
  <si>
    <t>Jabolčna čežana pripravljena brez konzervansov (3-5kg)</t>
  </si>
  <si>
    <t>Otroška hrana - različni okusi 200g (kot npr. Frutolino, Rižolino, Keksolino…)</t>
  </si>
  <si>
    <t>Rum domači (1l)</t>
  </si>
  <si>
    <t>Veganski sir (200g)</t>
  </si>
  <si>
    <t>Hrenovka vegetarijanska (200g)</t>
  </si>
  <si>
    <t>16. SKLOP : OLJA IN MARGARINE</t>
  </si>
  <si>
    <t xml:space="preserve">Majoneza </t>
  </si>
  <si>
    <t>Margarina za kuh. in peko (250g-500g)</t>
  </si>
  <si>
    <t>Sončnično olje, jedlino rafinirirano (rinfuza)</t>
  </si>
  <si>
    <t>l</t>
  </si>
  <si>
    <t>Bučno olje, jedilno nerafinirano (1l)</t>
  </si>
  <si>
    <t xml:space="preserve">Oljčno olje, ekstra deviško (1l) </t>
  </si>
  <si>
    <t>Dostava: 2 krat tedensko, v času od 7.00-8.00.</t>
  </si>
  <si>
    <t>Paniran piščančji zrezek (kot npr. Cordon Blue)</t>
  </si>
  <si>
    <t>File, piščančji</t>
  </si>
  <si>
    <t xml:space="preserve">Pecivo, mlečno (80g)  </t>
  </si>
  <si>
    <t>Sirup – pomaranča (5l)</t>
  </si>
  <si>
    <t>Margarina porcijska (20g)</t>
  </si>
  <si>
    <t>Pašteta jetrna kot npr. Gavrilovič (50g)</t>
  </si>
  <si>
    <t>Cimet (mleti) (400g)</t>
  </si>
  <si>
    <t>Cimet (celi) (400g)skorja</t>
  </si>
  <si>
    <t>EKO junjčje stegno BK( kos ,kocke)</t>
  </si>
  <si>
    <t>EKO junjčje pleče BK( kos ,kocke)</t>
  </si>
  <si>
    <t>EKO telečje stegno BK ( kos, kocke)</t>
  </si>
  <si>
    <t>EKO telečje pleče BK ( kos, kocke)</t>
  </si>
  <si>
    <t xml:space="preserve">EKO Ocvirki suhi </t>
  </si>
  <si>
    <t>EKO Pečenice v naravnem ovoju (100g-120g)</t>
  </si>
  <si>
    <t>EKO svinjsko stegno BK ( kos, kocke)</t>
  </si>
  <si>
    <t>EKO svinjsko pleče BK ( kos, kocke)</t>
  </si>
  <si>
    <t>EKO svinjsko stegno BK ( zrezki 100-120g))</t>
  </si>
  <si>
    <t>ZAHTEVAMO V CELOTI EKOLOŠKA ŽIVILA, PRILOŽITI MORATE VELJAVEN CERTIFIKAT</t>
  </si>
  <si>
    <t>EKO MLEČNI IZDELKI</t>
  </si>
  <si>
    <t>eko jogurt, naravni, od 1,5% do 3,5% m.m., 150g</t>
  </si>
  <si>
    <t>eko jogurt, sadni, od 1,5% do 3,5% m.m., 150g</t>
  </si>
  <si>
    <t>eko kislo mleko, od 3,2% do 3,5% m.m. 150g</t>
  </si>
  <si>
    <t>eko skuta , 25-40% m.m. , 1-5 kg</t>
  </si>
  <si>
    <t>EKO MLEKO</t>
  </si>
  <si>
    <t>eko nehomegenizirano sveže mleko, od 3,2 do 3,5% m.m. (10l)*</t>
  </si>
  <si>
    <t>EKO MASLO</t>
  </si>
  <si>
    <t>eko surovo maslo 1. vrste, min 82% m.m. 200-500g</t>
  </si>
  <si>
    <t>EKO KEFIR</t>
  </si>
  <si>
    <t>eko tradicionalni kefir, izdelan s kefirjevimi zrni, naravni, od 1,5 do 3,5%m.m., 150g</t>
  </si>
  <si>
    <t>eko tradicionalni kefir, izdelan s kefirjevimi zrni, sadni, različni okusi, od 1,5 do 3,5%m.m., 150g</t>
  </si>
  <si>
    <r>
      <rPr>
        <sz val="12"/>
        <color rgb="FF000000"/>
        <rFont val="Times New Roman"/>
        <family val="1"/>
        <charset val="238"/>
      </rPr>
      <t xml:space="preserve">*Pri poziciji 6., pakirna enota 10l, </t>
    </r>
    <r>
      <rPr>
        <b/>
        <sz val="12"/>
        <color rgb="FF000000"/>
        <rFont val="Times New Roman"/>
        <family val="1"/>
        <charset val="238"/>
      </rPr>
      <t>je potrebno podati ceno za box.</t>
    </r>
  </si>
  <si>
    <t>hruške EKO</t>
  </si>
  <si>
    <t>jagode EKO</t>
  </si>
  <si>
    <t>korenje EKO</t>
  </si>
  <si>
    <t>bučke EKO</t>
  </si>
  <si>
    <t>kumare EKO</t>
  </si>
  <si>
    <t>paradižnik EKO</t>
  </si>
  <si>
    <t>jabolka EKO</t>
  </si>
  <si>
    <t>krompir EKO</t>
  </si>
  <si>
    <t>krompir mladi  EKO</t>
  </si>
  <si>
    <t xml:space="preserve">zelje - mlado </t>
  </si>
  <si>
    <t xml:space="preserve">šampinjoni sveži </t>
  </si>
  <si>
    <t>cvetača</t>
  </si>
  <si>
    <t>85.</t>
  </si>
  <si>
    <t>Trgovskoime artikla</t>
  </si>
  <si>
    <t xml:space="preserve">17. SKLOP : EKO MESO IN MESNI IZDELKI </t>
  </si>
  <si>
    <t xml:space="preserve">18. SKLOP : EKO MLEKO IN MLEČNI IZDELKI </t>
  </si>
  <si>
    <t>19. SKLOP:   EKOLOŠKA ZELENJAVA IN SADJE</t>
  </si>
  <si>
    <t xml:space="preserve"> 20. SKLOP:   EKO JABOLKA</t>
  </si>
  <si>
    <t>21. SKLOP:   EKO KROMPIR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</si>
</sst>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\ _S_I_T"/>
  </numFmts>
  <fonts count="34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7"/>
      <color rgb="FF000000"/>
      <name val="tahoma"/>
      <family val="2"/>
      <charset val="238"/>
    </font>
    <font>
      <b/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6">
    <xf numFmtId="0" fontId="0" fillId="0" borderId="0"/>
    <xf numFmtId="0" fontId="7" fillId="0" borderId="0"/>
    <xf numFmtId="0" fontId="15" fillId="4" borderId="0">
      <alignment horizontal="left" vertical="top"/>
    </xf>
    <xf numFmtId="0" fontId="15" fillId="4" borderId="0">
      <alignment horizontal="center" vertical="top"/>
    </xf>
    <xf numFmtId="0" fontId="15" fillId="4" borderId="0">
      <alignment horizontal="left" vertical="top"/>
    </xf>
    <xf numFmtId="0" fontId="15" fillId="4" borderId="0">
      <alignment horizontal="left" vertical="top"/>
    </xf>
  </cellStyleXfs>
  <cellXfs count="3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wrapText="1"/>
    </xf>
    <xf numFmtId="3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/>
    <xf numFmtId="0" fontId="6" fillId="0" borderId="0" xfId="0" applyFont="1"/>
    <xf numFmtId="0" fontId="2" fillId="0" borderId="4" xfId="0" applyFont="1" applyBorder="1" applyAlignment="1">
      <alignment horizontal="left" vertical="top" wrapText="1" indent="2"/>
    </xf>
    <xf numFmtId="0" fontId="1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5" fontId="1" fillId="0" borderId="14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 indent="2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/>
    <xf numFmtId="0" fontId="4" fillId="0" borderId="12" xfId="0" applyFont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left" indent="2"/>
    </xf>
    <xf numFmtId="0" fontId="4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wrapText="1" inden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15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left" wrapText="1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3" fontId="4" fillId="3" borderId="17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center"/>
    </xf>
    <xf numFmtId="0" fontId="1" fillId="0" borderId="25" xfId="0" applyFont="1" applyBorder="1" applyAlignment="1">
      <alignment vertical="center" wrapText="1"/>
    </xf>
    <xf numFmtId="0" fontId="2" fillId="0" borderId="19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3" fillId="0" borderId="21" xfId="0" applyFont="1" applyBorder="1"/>
    <xf numFmtId="2" fontId="3" fillId="0" borderId="0" xfId="0" applyNumberFormat="1" applyFont="1"/>
    <xf numFmtId="2" fontId="3" fillId="0" borderId="21" xfId="0" applyNumberFormat="1" applyFont="1" applyBorder="1"/>
    <xf numFmtId="2" fontId="2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9" fillId="0" borderId="0" xfId="0" applyNumberFormat="1" applyFont="1" applyAlignment="1">
      <alignment horizontal="left" vertical="center"/>
    </xf>
    <xf numFmtId="0" fontId="13" fillId="0" borderId="0" xfId="0" applyFont="1"/>
    <xf numFmtId="0" fontId="4" fillId="0" borderId="28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left" vertical="center"/>
    </xf>
    <xf numFmtId="16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left" vertical="center"/>
    </xf>
    <xf numFmtId="4" fontId="4" fillId="0" borderId="9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left"/>
    </xf>
    <xf numFmtId="0" fontId="4" fillId="3" borderId="8" xfId="0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10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" fontId="4" fillId="0" borderId="23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0" fontId="1" fillId="0" borderId="0" xfId="1" applyFont="1"/>
    <xf numFmtId="49" fontId="1" fillId="0" borderId="0" xfId="1" applyNumberFormat="1" applyFont="1"/>
    <xf numFmtId="0" fontId="5" fillId="0" borderId="0" xfId="1" applyFont="1"/>
    <xf numFmtId="0" fontId="13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3" fontId="4" fillId="0" borderId="9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left" vertical="center" wrapText="1"/>
    </xf>
    <xf numFmtId="3" fontId="4" fillId="0" borderId="12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2" fillId="0" borderId="0" xfId="1" applyFont="1"/>
    <xf numFmtId="0" fontId="2" fillId="0" borderId="0" xfId="1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1" fillId="5" borderId="0" xfId="0" applyFont="1" applyFill="1"/>
    <xf numFmtId="0" fontId="1" fillId="5" borderId="0" xfId="0" applyFont="1" applyFill="1" applyAlignment="1">
      <alignment vertical="center"/>
    </xf>
    <xf numFmtId="0" fontId="5" fillId="5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/>
    </xf>
    <xf numFmtId="4" fontId="1" fillId="0" borderId="14" xfId="0" applyNumberFormat="1" applyFont="1" applyBorder="1" applyAlignment="1">
      <alignment horizontal="center"/>
    </xf>
    <xf numFmtId="4" fontId="4" fillId="0" borderId="31" xfId="0" applyNumberFormat="1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/>
    </xf>
    <xf numFmtId="0" fontId="1" fillId="5" borderId="0" xfId="1" applyFont="1" applyFill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8" fillId="0" borderId="0" xfId="0" applyFont="1"/>
    <xf numFmtId="49" fontId="2" fillId="3" borderId="0" xfId="0" applyNumberFormat="1" applyFont="1" applyFill="1" applyAlignment="1">
      <alignment horizontal="left" vertical="center"/>
    </xf>
    <xf numFmtId="0" fontId="19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 wrapText="1"/>
    </xf>
    <xf numFmtId="3" fontId="2" fillId="0" borderId="19" xfId="0" applyNumberFormat="1" applyFont="1" applyBorder="1" applyAlignment="1">
      <alignment vertical="center" wrapText="1"/>
    </xf>
    <xf numFmtId="3" fontId="2" fillId="0" borderId="19" xfId="0" applyNumberFormat="1" applyFont="1" applyBorder="1" applyAlignment="1">
      <alignment vertical="top" wrapText="1"/>
    </xf>
    <xf numFmtId="4" fontId="4" fillId="3" borderId="32" xfId="0" applyNumberFormat="1" applyFont="1" applyFill="1" applyBorder="1" applyAlignment="1">
      <alignment horizontal="center" vertical="center" wrapText="1"/>
    </xf>
    <xf numFmtId="4" fontId="1" fillId="3" borderId="25" xfId="0" applyNumberFormat="1" applyFont="1" applyFill="1" applyBorder="1" applyAlignment="1">
      <alignment horizontal="center" vertical="center"/>
    </xf>
    <xf numFmtId="0" fontId="20" fillId="0" borderId="0" xfId="0" applyFont="1"/>
    <xf numFmtId="0" fontId="4" fillId="0" borderId="27" xfId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horizontal="left" vertical="center"/>
    </xf>
    <xf numFmtId="49" fontId="21" fillId="0" borderId="0" xfId="0" applyNumberFormat="1" applyFont="1"/>
    <xf numFmtId="0" fontId="21" fillId="0" borderId="0" xfId="0" applyFont="1" applyAlignment="1">
      <alignment horizontal="left"/>
    </xf>
    <xf numFmtId="0" fontId="21" fillId="5" borderId="0" xfId="0" applyFont="1" applyFill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24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0" borderId="0" xfId="0" applyFont="1"/>
    <xf numFmtId="0" fontId="25" fillId="5" borderId="9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horizontal="center" vertical="center" wrapText="1"/>
    </xf>
    <xf numFmtId="164" fontId="24" fillId="0" borderId="12" xfId="0" applyNumberFormat="1" applyFont="1" applyBorder="1" applyAlignment="1">
      <alignment horizontal="center" vertical="center" wrapText="1"/>
    </xf>
    <xf numFmtId="4" fontId="24" fillId="0" borderId="12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top" wrapText="1" indent="2"/>
    </xf>
    <xf numFmtId="0" fontId="21" fillId="0" borderId="4" xfId="0" applyFont="1" applyBorder="1" applyAlignment="1">
      <alignment vertical="top" wrapText="1"/>
    </xf>
    <xf numFmtId="0" fontId="24" fillId="0" borderId="5" xfId="0" applyFont="1" applyBorder="1" applyAlignment="1">
      <alignment vertical="top" wrapText="1"/>
    </xf>
    <xf numFmtId="0" fontId="22" fillId="0" borderId="5" xfId="0" applyFont="1" applyBorder="1" applyAlignment="1">
      <alignment vertical="top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165" fontId="21" fillId="0" borderId="14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3" borderId="0" xfId="0" applyFont="1" applyFill="1" applyAlignment="1">
      <alignment horizontal="left" vertical="center"/>
    </xf>
    <xf numFmtId="164" fontId="2" fillId="0" borderId="1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3" fontId="4" fillId="5" borderId="12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3" fontId="4" fillId="5" borderId="9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4" fontId="4" fillId="5" borderId="9" xfId="0" applyNumberFormat="1" applyFont="1" applyFill="1" applyBorder="1" applyAlignment="1">
      <alignment horizontal="center" vertical="center" wrapText="1"/>
    </xf>
    <xf numFmtId="4" fontId="4" fillId="5" borderId="10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0" fillId="0" borderId="12" xfId="0" applyBorder="1"/>
    <xf numFmtId="0" fontId="9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17" xfId="0" applyBorder="1"/>
    <xf numFmtId="0" fontId="0" fillId="0" borderId="14" xfId="0" applyBorder="1"/>
    <xf numFmtId="0" fontId="4" fillId="0" borderId="1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18" fillId="0" borderId="12" xfId="0" applyFont="1" applyBorder="1"/>
    <xf numFmtId="3" fontId="4" fillId="0" borderId="31" xfId="0" applyNumberFormat="1" applyFont="1" applyBorder="1" applyAlignment="1">
      <alignment horizontal="center" vertical="center" wrapText="1"/>
    </xf>
    <xf numFmtId="3" fontId="4" fillId="0" borderId="36" xfId="0" applyNumberFormat="1" applyFont="1" applyBorder="1" applyAlignment="1">
      <alignment horizontal="center" vertical="center" wrapText="1"/>
    </xf>
    <xf numFmtId="3" fontId="4" fillId="0" borderId="32" xfId="0" applyNumberFormat="1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 wrapText="1"/>
    </xf>
    <xf numFmtId="164" fontId="4" fillId="0" borderId="3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3" fontId="4" fillId="3" borderId="32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 wrapText="1"/>
    </xf>
    <xf numFmtId="3" fontId="5" fillId="5" borderId="9" xfId="0" applyNumberFormat="1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left" wrapText="1" indent="1"/>
    </xf>
    <xf numFmtId="0" fontId="1" fillId="5" borderId="41" xfId="0" applyFont="1" applyFill="1" applyBorder="1" applyAlignment="1">
      <alignment vertical="top"/>
    </xf>
    <xf numFmtId="4" fontId="1" fillId="5" borderId="41" xfId="0" applyNumberFormat="1" applyFont="1" applyFill="1" applyBorder="1" applyAlignment="1">
      <alignment horizontal="right" vertical="center" wrapText="1"/>
    </xf>
    <xf numFmtId="0" fontId="24" fillId="5" borderId="0" xfId="0" applyFont="1" applyFill="1"/>
    <xf numFmtId="0" fontId="25" fillId="5" borderId="8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top" wrapText="1"/>
    </xf>
    <xf numFmtId="3" fontId="25" fillId="5" borderId="9" xfId="0" applyNumberFormat="1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3" fontId="4" fillId="6" borderId="12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4" fontId="4" fillId="6" borderId="32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 vertical="top" wrapText="1"/>
    </xf>
    <xf numFmtId="3" fontId="5" fillId="6" borderId="9" xfId="0" applyNumberFormat="1" applyFont="1" applyFill="1" applyBorder="1" applyAlignment="1">
      <alignment horizontal="center" vertical="top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3" fontId="5" fillId="6" borderId="9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0" borderId="42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3" fontId="4" fillId="5" borderId="31" xfId="0" applyNumberFormat="1" applyFont="1" applyFill="1" applyBorder="1" applyAlignment="1">
      <alignment horizontal="center" vertical="center" wrapText="1"/>
    </xf>
    <xf numFmtId="164" fontId="4" fillId="5" borderId="38" xfId="0" applyNumberFormat="1" applyFont="1" applyFill="1" applyBorder="1" applyAlignment="1">
      <alignment horizontal="center" vertical="center" wrapText="1"/>
    </xf>
    <xf numFmtId="3" fontId="4" fillId="5" borderId="32" xfId="0" applyNumberFormat="1" applyFont="1" applyFill="1" applyBorder="1" applyAlignment="1">
      <alignment horizontal="center" vertical="center" wrapText="1"/>
    </xf>
    <xf numFmtId="164" fontId="4" fillId="5" borderId="39" xfId="0" applyNumberFormat="1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  <xf numFmtId="4" fontId="4" fillId="0" borderId="4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0" fontId="2" fillId="0" borderId="46" xfId="0" applyFont="1" applyBorder="1" applyAlignment="1">
      <alignment horizontal="center" vertical="center" wrapText="1"/>
    </xf>
    <xf numFmtId="4" fontId="1" fillId="0" borderId="47" xfId="0" applyNumberFormat="1" applyFont="1" applyBorder="1" applyAlignment="1">
      <alignment horizontal="center" vertical="center"/>
    </xf>
    <xf numFmtId="4" fontId="1" fillId="0" borderId="48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4" fontId="1" fillId="0" borderId="49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4" fontId="1" fillId="0" borderId="50" xfId="0" applyNumberFormat="1" applyFont="1" applyBorder="1" applyAlignment="1">
      <alignment horizontal="center" vertical="center"/>
    </xf>
    <xf numFmtId="4" fontId="1" fillId="0" borderId="4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 wrapText="1"/>
    </xf>
    <xf numFmtId="4" fontId="4" fillId="3" borderId="9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4" fontId="4" fillId="3" borderId="27" xfId="0" applyNumberFormat="1" applyFont="1" applyFill="1" applyBorder="1" applyAlignment="1">
      <alignment horizontal="center" vertical="center" wrapText="1"/>
    </xf>
    <xf numFmtId="4" fontId="24" fillId="0" borderId="42" xfId="0" applyNumberFormat="1" applyFont="1" applyBorder="1" applyAlignment="1">
      <alignment horizontal="center"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left" vertical="center" wrapText="1"/>
    </xf>
    <xf numFmtId="0" fontId="24" fillId="6" borderId="12" xfId="0" applyFont="1" applyFill="1" applyBorder="1" applyAlignment="1">
      <alignment horizontal="center" vertical="center" wrapText="1"/>
    </xf>
    <xf numFmtId="3" fontId="24" fillId="6" borderId="12" xfId="0" applyNumberFormat="1" applyFont="1" applyFill="1" applyBorder="1" applyAlignment="1">
      <alignment horizontal="center" vertical="center" wrapText="1"/>
    </xf>
    <xf numFmtId="164" fontId="24" fillId="6" borderId="12" xfId="0" applyNumberFormat="1" applyFont="1" applyFill="1" applyBorder="1" applyAlignment="1">
      <alignment horizontal="center" vertical="center" wrapText="1"/>
    </xf>
    <xf numFmtId="4" fontId="24" fillId="6" borderId="12" xfId="0" applyNumberFormat="1" applyFont="1" applyFill="1" applyBorder="1" applyAlignment="1">
      <alignment horizontal="center" vertical="center" wrapText="1"/>
    </xf>
    <xf numFmtId="3" fontId="5" fillId="6" borderId="1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</cellXfs>
  <cellStyles count="6">
    <cellStyle name="Navadno" xfId="0" builtinId="0"/>
    <cellStyle name="Navadno 3" xfId="1" xr:uid="{00000000-0005-0000-0000-000001000000}"/>
    <cellStyle name="S10" xfId="3" xr:uid="{00000000-0005-0000-0000-000002000000}"/>
    <cellStyle name="S5" xfId="2" xr:uid="{00000000-0005-0000-0000-000003000000}"/>
    <cellStyle name="S6" xfId="4" xr:uid="{00000000-0005-0000-0000-000004000000}"/>
    <cellStyle name="S9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79"/>
  <sheetViews>
    <sheetView topLeftCell="A31" zoomScale="106" zoomScaleNormal="106" workbookViewId="0">
      <selection activeCell="G14" sqref="G14"/>
    </sheetView>
  </sheetViews>
  <sheetFormatPr defaultRowHeight="15" x14ac:dyDescent="0.25"/>
  <cols>
    <col min="1" max="1" width="1.42578125" customWidth="1"/>
    <col min="2" max="2" width="3.42578125" customWidth="1"/>
    <col min="3" max="3" width="45.140625" customWidth="1"/>
    <col min="4" max="4" width="5.85546875" customWidth="1"/>
    <col min="5" max="5" width="6.7109375" customWidth="1"/>
    <col min="6" max="6" width="29" customWidth="1"/>
    <col min="7" max="7" width="10.28515625" customWidth="1"/>
    <col min="8" max="8" width="9.7109375" customWidth="1"/>
    <col min="9" max="9" width="16" bestFit="1" customWidth="1"/>
    <col min="10" max="10" width="16.140625" customWidth="1"/>
  </cols>
  <sheetData>
    <row r="1" spans="1:10" ht="15.75" x14ac:dyDescent="0.25">
      <c r="A1" s="1"/>
      <c r="B1" s="2"/>
      <c r="C1" s="2"/>
      <c r="D1" s="3"/>
      <c r="E1" s="1"/>
      <c r="F1" s="1"/>
      <c r="G1" s="1"/>
      <c r="H1" s="1"/>
      <c r="I1" s="1"/>
      <c r="J1" s="1"/>
    </row>
    <row r="2" spans="1:10" ht="15.75" x14ac:dyDescent="0.25">
      <c r="A2" s="1"/>
      <c r="B2" s="2" t="s">
        <v>0</v>
      </c>
      <c r="C2" s="2"/>
      <c r="D2" s="3"/>
      <c r="E2" s="1"/>
      <c r="F2" s="1"/>
      <c r="G2" s="1"/>
      <c r="H2" s="1"/>
      <c r="I2" s="1"/>
      <c r="J2" s="1"/>
    </row>
    <row r="3" spans="1:10" ht="15.75" x14ac:dyDescent="0.25">
      <c r="A3" s="1"/>
      <c r="B3" s="2"/>
      <c r="C3" s="2"/>
      <c r="D3" s="3"/>
      <c r="E3" s="1"/>
      <c r="F3" s="1"/>
      <c r="G3" s="1"/>
      <c r="H3" s="1"/>
      <c r="I3" s="1"/>
      <c r="J3" s="1"/>
    </row>
    <row r="4" spans="1:10" ht="15.75" x14ac:dyDescent="0.25">
      <c r="A4" s="1"/>
      <c r="B4" s="2" t="s">
        <v>1</v>
      </c>
      <c r="C4" s="2"/>
      <c r="D4" s="3"/>
      <c r="E4" s="1"/>
      <c r="F4" s="1"/>
      <c r="G4" s="1"/>
      <c r="H4" s="1"/>
      <c r="I4" s="1"/>
      <c r="J4" s="1"/>
    </row>
    <row r="5" spans="1:10" ht="15.75" x14ac:dyDescent="0.25">
      <c r="A5" s="1"/>
      <c r="B5" s="2"/>
      <c r="C5" s="2"/>
      <c r="D5" s="3"/>
      <c r="E5" s="1"/>
      <c r="F5" s="1"/>
      <c r="G5" s="1"/>
      <c r="H5" s="1"/>
      <c r="I5" s="1"/>
      <c r="J5" s="1"/>
    </row>
    <row r="6" spans="1:10" ht="15.75" x14ac:dyDescent="0.25">
      <c r="A6" s="1"/>
      <c r="B6" s="2"/>
      <c r="C6" s="2"/>
      <c r="D6" s="1"/>
      <c r="E6" s="1"/>
      <c r="F6" s="1"/>
      <c r="G6" s="1"/>
      <c r="H6" s="1"/>
      <c r="I6" s="1"/>
      <c r="J6" s="1"/>
    </row>
    <row r="7" spans="1:10" ht="15.75" x14ac:dyDescent="0.25">
      <c r="A7" s="1"/>
      <c r="B7" s="168" t="s">
        <v>2</v>
      </c>
      <c r="C7" s="168"/>
      <c r="D7" s="1"/>
      <c r="E7" s="1"/>
      <c r="F7" s="1"/>
      <c r="G7" s="1"/>
      <c r="H7" s="1"/>
      <c r="I7" s="1"/>
      <c r="J7" s="1"/>
    </row>
    <row r="8" spans="1:10" ht="16.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25.5" customHeight="1" x14ac:dyDescent="0.25">
      <c r="A9" s="6"/>
      <c r="B9" s="337" t="s">
        <v>3</v>
      </c>
      <c r="C9" s="337" t="s">
        <v>4</v>
      </c>
      <c r="D9" s="337" t="s">
        <v>5</v>
      </c>
      <c r="E9" s="337" t="s">
        <v>6</v>
      </c>
      <c r="F9" s="337" t="s">
        <v>299</v>
      </c>
      <c r="G9" s="165" t="s">
        <v>7</v>
      </c>
      <c r="H9" s="165" t="s">
        <v>8</v>
      </c>
      <c r="I9" s="340" t="s">
        <v>9</v>
      </c>
      <c r="J9" s="340" t="s">
        <v>10</v>
      </c>
    </row>
    <row r="10" spans="1:10" ht="25.5" x14ac:dyDescent="0.25">
      <c r="A10" s="6"/>
      <c r="B10" s="338"/>
      <c r="C10" s="338"/>
      <c r="D10" s="338"/>
      <c r="E10" s="338"/>
      <c r="F10" s="338"/>
      <c r="G10" s="341" t="s">
        <v>11</v>
      </c>
      <c r="H10" s="166" t="s">
        <v>12</v>
      </c>
      <c r="I10" s="341"/>
      <c r="J10" s="341"/>
    </row>
    <row r="11" spans="1:10" ht="15.75" thickBot="1" x14ac:dyDescent="0.3">
      <c r="A11" s="6"/>
      <c r="B11" s="339"/>
      <c r="C11" s="339"/>
      <c r="D11" s="339"/>
      <c r="E11" s="339"/>
      <c r="F11" s="339"/>
      <c r="G11" s="342"/>
      <c r="H11" s="167"/>
      <c r="I11" s="342"/>
      <c r="J11" s="342"/>
    </row>
    <row r="12" spans="1:10" x14ac:dyDescent="0.25">
      <c r="A12" s="7"/>
      <c r="B12" s="290"/>
      <c r="C12" s="291" t="s">
        <v>13</v>
      </c>
      <c r="D12" s="292"/>
      <c r="E12" s="293"/>
      <c r="F12" s="293"/>
      <c r="G12" s="294"/>
      <c r="H12" s="294"/>
      <c r="I12" s="294"/>
      <c r="J12" s="295"/>
    </row>
    <row r="13" spans="1:10" x14ac:dyDescent="0.25">
      <c r="A13" s="7"/>
      <c r="B13" s="8" t="s">
        <v>14</v>
      </c>
      <c r="C13" s="9" t="s">
        <v>15</v>
      </c>
      <c r="D13" s="11" t="s">
        <v>16</v>
      </c>
      <c r="E13" s="10">
        <v>350</v>
      </c>
      <c r="F13" s="10"/>
      <c r="G13" s="12">
        <v>0</v>
      </c>
      <c r="H13" s="12">
        <f>ROUND((G13*1.095),2)</f>
        <v>0</v>
      </c>
      <c r="I13" s="13">
        <f>E13*G13</f>
        <v>0</v>
      </c>
      <c r="J13" s="179">
        <f>E13*H13</f>
        <v>0</v>
      </c>
    </row>
    <row r="14" spans="1:10" x14ac:dyDescent="0.25">
      <c r="A14" s="7"/>
      <c r="B14" s="8" t="s">
        <v>17</v>
      </c>
      <c r="C14" s="9" t="s">
        <v>18</v>
      </c>
      <c r="D14" s="11" t="s">
        <v>16</v>
      </c>
      <c r="E14" s="10">
        <v>1100</v>
      </c>
      <c r="F14" s="10"/>
      <c r="G14" s="12">
        <v>0</v>
      </c>
      <c r="H14" s="12">
        <f t="shared" ref="H14:H21" si="0">ROUND((G14*1.095),2)</f>
        <v>0</v>
      </c>
      <c r="I14" s="13">
        <f t="shared" ref="I14:I62" si="1">E14*G14</f>
        <v>0</v>
      </c>
      <c r="J14" s="179">
        <f t="shared" ref="J14:J21" si="2">E14*H14</f>
        <v>0</v>
      </c>
    </row>
    <row r="15" spans="1:10" x14ac:dyDescent="0.25">
      <c r="A15" s="7"/>
      <c r="B15" s="8" t="s">
        <v>19</v>
      </c>
      <c r="C15" s="9" t="s">
        <v>20</v>
      </c>
      <c r="D15" s="11" t="s">
        <v>16</v>
      </c>
      <c r="E15" s="10">
        <v>350</v>
      </c>
      <c r="F15" s="10"/>
      <c r="G15" s="12">
        <v>0</v>
      </c>
      <c r="H15" s="12">
        <f t="shared" si="0"/>
        <v>0</v>
      </c>
      <c r="I15" s="13">
        <f t="shared" si="1"/>
        <v>0</v>
      </c>
      <c r="J15" s="179">
        <f t="shared" si="2"/>
        <v>0</v>
      </c>
    </row>
    <row r="16" spans="1:10" x14ac:dyDescent="0.25">
      <c r="A16" s="7"/>
      <c r="B16" s="8" t="s">
        <v>21</v>
      </c>
      <c r="C16" s="9" t="s">
        <v>22</v>
      </c>
      <c r="D16" s="11" t="s">
        <v>16</v>
      </c>
      <c r="E16" s="10">
        <v>200</v>
      </c>
      <c r="F16" s="10"/>
      <c r="G16" s="12">
        <v>0</v>
      </c>
      <c r="H16" s="12">
        <f t="shared" si="0"/>
        <v>0</v>
      </c>
      <c r="I16" s="13">
        <f t="shared" si="1"/>
        <v>0</v>
      </c>
      <c r="J16" s="179">
        <f t="shared" si="2"/>
        <v>0</v>
      </c>
    </row>
    <row r="17" spans="1:10" x14ac:dyDescent="0.25">
      <c r="A17" s="7"/>
      <c r="B17" s="8" t="s">
        <v>23</v>
      </c>
      <c r="C17" s="9" t="s">
        <v>24</v>
      </c>
      <c r="D17" s="11" t="s">
        <v>16</v>
      </c>
      <c r="E17" s="10">
        <v>1000</v>
      </c>
      <c r="F17" s="10"/>
      <c r="G17" s="12">
        <v>0</v>
      </c>
      <c r="H17" s="12">
        <f t="shared" si="0"/>
        <v>0</v>
      </c>
      <c r="I17" s="13">
        <f t="shared" si="1"/>
        <v>0</v>
      </c>
      <c r="J17" s="179">
        <f t="shared" si="2"/>
        <v>0</v>
      </c>
    </row>
    <row r="18" spans="1:10" ht="25.5" x14ac:dyDescent="0.25">
      <c r="A18" s="7"/>
      <c r="B18" s="8" t="s">
        <v>25</v>
      </c>
      <c r="C18" s="9" t="s">
        <v>26</v>
      </c>
      <c r="D18" s="11" t="s">
        <v>16</v>
      </c>
      <c r="E18" s="10">
        <v>500</v>
      </c>
      <c r="F18" s="10"/>
      <c r="G18" s="12">
        <v>0</v>
      </c>
      <c r="H18" s="12">
        <f t="shared" si="0"/>
        <v>0</v>
      </c>
      <c r="I18" s="13">
        <f t="shared" si="1"/>
        <v>0</v>
      </c>
      <c r="J18" s="179">
        <f t="shared" si="2"/>
        <v>0</v>
      </c>
    </row>
    <row r="19" spans="1:10" x14ac:dyDescent="0.25">
      <c r="A19" s="7"/>
      <c r="B19" s="8" t="s">
        <v>29</v>
      </c>
      <c r="C19" s="15" t="s">
        <v>30</v>
      </c>
      <c r="D19" s="11" t="s">
        <v>16</v>
      </c>
      <c r="E19" s="10">
        <v>150</v>
      </c>
      <c r="F19" s="10"/>
      <c r="G19" s="12">
        <v>0</v>
      </c>
      <c r="H19" s="12">
        <f t="shared" si="0"/>
        <v>0</v>
      </c>
      <c r="I19" s="13">
        <f t="shared" si="1"/>
        <v>0</v>
      </c>
      <c r="J19" s="179">
        <f t="shared" si="2"/>
        <v>0</v>
      </c>
    </row>
    <row r="20" spans="1:10" x14ac:dyDescent="0.25">
      <c r="A20" s="7"/>
      <c r="B20" s="8" t="s">
        <v>31</v>
      </c>
      <c r="C20" s="15" t="s">
        <v>32</v>
      </c>
      <c r="D20" s="11" t="s">
        <v>16</v>
      </c>
      <c r="E20" s="10">
        <v>450</v>
      </c>
      <c r="F20" s="10"/>
      <c r="G20" s="12">
        <v>0</v>
      </c>
      <c r="H20" s="12">
        <f t="shared" si="0"/>
        <v>0</v>
      </c>
      <c r="I20" s="13">
        <f t="shared" si="1"/>
        <v>0</v>
      </c>
      <c r="J20" s="179">
        <f t="shared" si="2"/>
        <v>0</v>
      </c>
    </row>
    <row r="21" spans="1:10" x14ac:dyDescent="0.25">
      <c r="A21" s="7">
        <v>100</v>
      </c>
      <c r="B21" s="8" t="s">
        <v>34</v>
      </c>
      <c r="C21" s="9" t="s">
        <v>35</v>
      </c>
      <c r="D21" s="11" t="s">
        <v>16</v>
      </c>
      <c r="E21" s="10">
        <v>100</v>
      </c>
      <c r="F21" s="10"/>
      <c r="G21" s="12">
        <v>0</v>
      </c>
      <c r="H21" s="12">
        <f t="shared" si="0"/>
        <v>0</v>
      </c>
      <c r="I21" s="13">
        <f t="shared" si="1"/>
        <v>0</v>
      </c>
      <c r="J21" s="179">
        <f t="shared" si="2"/>
        <v>0</v>
      </c>
    </row>
    <row r="22" spans="1:10" x14ac:dyDescent="0.25">
      <c r="A22" s="7"/>
      <c r="B22" s="283"/>
      <c r="C22" s="284" t="s">
        <v>38</v>
      </c>
      <c r="D22" s="285"/>
      <c r="E22" s="286"/>
      <c r="F22" s="286"/>
      <c r="G22" s="287"/>
      <c r="H22" s="287"/>
      <c r="I22" s="288"/>
      <c r="J22" s="289"/>
    </row>
    <row r="23" spans="1:10" x14ac:dyDescent="0.25">
      <c r="A23" s="7"/>
      <c r="B23" s="8" t="s">
        <v>39</v>
      </c>
      <c r="C23" s="9" t="s">
        <v>40</v>
      </c>
      <c r="D23" s="11" t="s">
        <v>16</v>
      </c>
      <c r="E23" s="10">
        <v>90</v>
      </c>
      <c r="F23" s="10"/>
      <c r="G23" s="12">
        <v>0</v>
      </c>
      <c r="H23" s="12">
        <f>ROUND((G23*1.095),2)</f>
        <v>0</v>
      </c>
      <c r="I23" s="13">
        <f t="shared" si="1"/>
        <v>0</v>
      </c>
      <c r="J23" s="179">
        <f>SUM(E23*H23)</f>
        <v>0</v>
      </c>
    </row>
    <row r="24" spans="1:10" x14ac:dyDescent="0.25">
      <c r="A24" s="7"/>
      <c r="B24" s="283"/>
      <c r="C24" s="284" t="s">
        <v>42</v>
      </c>
      <c r="D24" s="285"/>
      <c r="E24" s="286"/>
      <c r="F24" s="286"/>
      <c r="G24" s="287"/>
      <c r="H24" s="287"/>
      <c r="I24" s="288"/>
      <c r="J24" s="289"/>
    </row>
    <row r="25" spans="1:10" x14ac:dyDescent="0.25">
      <c r="A25" s="7"/>
      <c r="B25" s="8" t="s">
        <v>43</v>
      </c>
      <c r="C25" s="9" t="s">
        <v>44</v>
      </c>
      <c r="D25" s="11" t="s">
        <v>16</v>
      </c>
      <c r="E25" s="10">
        <v>170</v>
      </c>
      <c r="F25" s="10"/>
      <c r="G25" s="12">
        <v>0</v>
      </c>
      <c r="H25" s="12">
        <f>ROUND((G25*1.095),2)</f>
        <v>0</v>
      </c>
      <c r="I25" s="13">
        <f t="shared" si="1"/>
        <v>0</v>
      </c>
      <c r="J25" s="179">
        <f>SUM(E25*H25)</f>
        <v>0</v>
      </c>
    </row>
    <row r="26" spans="1:10" x14ac:dyDescent="0.25">
      <c r="A26" s="7"/>
      <c r="B26" s="8" t="s">
        <v>45</v>
      </c>
      <c r="C26" s="9" t="s">
        <v>46</v>
      </c>
      <c r="D26" s="11" t="s">
        <v>16</v>
      </c>
      <c r="E26" s="10">
        <v>50</v>
      </c>
      <c r="F26" s="10"/>
      <c r="G26" s="12">
        <v>0</v>
      </c>
      <c r="H26" s="12">
        <f>ROUND((G26*1.095),2)</f>
        <v>0</v>
      </c>
      <c r="I26" s="13">
        <f t="shared" si="1"/>
        <v>0</v>
      </c>
      <c r="J26" s="179">
        <f>SUM(E26*H26)</f>
        <v>0</v>
      </c>
    </row>
    <row r="27" spans="1:10" x14ac:dyDescent="0.25">
      <c r="A27" s="7"/>
      <c r="B27" s="8" t="s">
        <v>47</v>
      </c>
      <c r="C27" s="9" t="s">
        <v>48</v>
      </c>
      <c r="D27" s="11" t="s">
        <v>16</v>
      </c>
      <c r="E27" s="10">
        <v>200</v>
      </c>
      <c r="F27" s="10"/>
      <c r="G27" s="12">
        <v>0</v>
      </c>
      <c r="H27" s="12">
        <f>ROUND((G27*1.095),2)</f>
        <v>0</v>
      </c>
      <c r="I27" s="13">
        <f t="shared" si="1"/>
        <v>0</v>
      </c>
      <c r="J27" s="179">
        <f>SUM(E27*H27)</f>
        <v>0</v>
      </c>
    </row>
    <row r="28" spans="1:10" x14ac:dyDescent="0.25">
      <c r="A28" s="7"/>
      <c r="B28" s="283"/>
      <c r="C28" s="284" t="s">
        <v>50</v>
      </c>
      <c r="D28" s="285"/>
      <c r="E28" s="286"/>
      <c r="F28" s="286"/>
      <c r="G28" s="287"/>
      <c r="H28" s="287"/>
      <c r="I28" s="288"/>
      <c r="J28" s="289"/>
    </row>
    <row r="29" spans="1:10" x14ac:dyDescent="0.25">
      <c r="A29" s="7"/>
      <c r="B29" s="8" t="s">
        <v>51</v>
      </c>
      <c r="C29" s="9" t="s">
        <v>52</v>
      </c>
      <c r="D29" s="11" t="s">
        <v>16</v>
      </c>
      <c r="E29" s="10">
        <v>30</v>
      </c>
      <c r="F29" s="10"/>
      <c r="G29" s="12">
        <v>0</v>
      </c>
      <c r="H29" s="12">
        <f t="shared" ref="H29:H51" si="3">ROUND((G29*1.095),2)</f>
        <v>0</v>
      </c>
      <c r="I29" s="13">
        <f t="shared" si="1"/>
        <v>0</v>
      </c>
      <c r="J29" s="179">
        <f t="shared" ref="J29:J51" si="4">E29*H29</f>
        <v>0</v>
      </c>
    </row>
    <row r="30" spans="1:10" x14ac:dyDescent="0.25">
      <c r="A30" s="7"/>
      <c r="B30" s="8" t="s">
        <v>53</v>
      </c>
      <c r="C30" s="9" t="s">
        <v>54</v>
      </c>
      <c r="D30" s="11" t="s">
        <v>16</v>
      </c>
      <c r="E30" s="10">
        <v>200</v>
      </c>
      <c r="F30" s="10"/>
      <c r="G30" s="12">
        <v>0</v>
      </c>
      <c r="H30" s="12">
        <f t="shared" si="3"/>
        <v>0</v>
      </c>
      <c r="I30" s="13">
        <f t="shared" si="1"/>
        <v>0</v>
      </c>
      <c r="J30" s="179">
        <f t="shared" si="4"/>
        <v>0</v>
      </c>
    </row>
    <row r="31" spans="1:10" x14ac:dyDescent="0.25">
      <c r="A31" s="7"/>
      <c r="B31" s="8" t="s">
        <v>55</v>
      </c>
      <c r="C31" s="9" t="s">
        <v>56</v>
      </c>
      <c r="D31" s="11" t="s">
        <v>16</v>
      </c>
      <c r="E31" s="10">
        <v>450</v>
      </c>
      <c r="F31" s="10"/>
      <c r="G31" s="12">
        <v>0</v>
      </c>
      <c r="H31" s="12">
        <f t="shared" si="3"/>
        <v>0</v>
      </c>
      <c r="I31" s="13">
        <f t="shared" si="1"/>
        <v>0</v>
      </c>
      <c r="J31" s="179">
        <f t="shared" si="4"/>
        <v>0</v>
      </c>
    </row>
    <row r="32" spans="1:10" x14ac:dyDescent="0.25">
      <c r="A32" s="7"/>
      <c r="B32" s="8" t="s">
        <v>57</v>
      </c>
      <c r="C32" s="9" t="s">
        <v>58</v>
      </c>
      <c r="D32" s="11" t="s">
        <v>16</v>
      </c>
      <c r="E32" s="10">
        <v>250</v>
      </c>
      <c r="F32" s="10"/>
      <c r="G32" s="12">
        <v>0</v>
      </c>
      <c r="H32" s="12">
        <f t="shared" si="3"/>
        <v>0</v>
      </c>
      <c r="I32" s="13">
        <f t="shared" si="1"/>
        <v>0</v>
      </c>
      <c r="J32" s="179">
        <f t="shared" si="4"/>
        <v>0</v>
      </c>
    </row>
    <row r="33" spans="1:10" x14ac:dyDescent="0.25">
      <c r="A33" s="7"/>
      <c r="B33" s="8" t="s">
        <v>59</v>
      </c>
      <c r="C33" s="9" t="s">
        <v>60</v>
      </c>
      <c r="D33" s="11" t="s">
        <v>16</v>
      </c>
      <c r="E33" s="10">
        <v>550</v>
      </c>
      <c r="F33" s="10"/>
      <c r="G33" s="12">
        <v>0</v>
      </c>
      <c r="H33" s="12">
        <f t="shared" si="3"/>
        <v>0</v>
      </c>
      <c r="I33" s="13">
        <f t="shared" si="1"/>
        <v>0</v>
      </c>
      <c r="J33" s="179">
        <f t="shared" si="4"/>
        <v>0</v>
      </c>
    </row>
    <row r="34" spans="1:10" x14ac:dyDescent="0.25">
      <c r="A34" s="7"/>
      <c r="B34" s="8" t="s">
        <v>61</v>
      </c>
      <c r="C34" s="9" t="s">
        <v>62</v>
      </c>
      <c r="D34" s="11" t="s">
        <v>16</v>
      </c>
      <c r="E34" s="10">
        <v>10</v>
      </c>
      <c r="F34" s="10"/>
      <c r="G34" s="12">
        <v>0</v>
      </c>
      <c r="H34" s="12">
        <f t="shared" si="3"/>
        <v>0</v>
      </c>
      <c r="I34" s="13">
        <f t="shared" si="1"/>
        <v>0</v>
      </c>
      <c r="J34" s="179">
        <f t="shared" si="4"/>
        <v>0</v>
      </c>
    </row>
    <row r="35" spans="1:10" x14ac:dyDescent="0.25">
      <c r="A35" s="7"/>
      <c r="B35" s="8" t="s">
        <v>63</v>
      </c>
      <c r="C35" s="9" t="s">
        <v>64</v>
      </c>
      <c r="D35" s="11" t="s">
        <v>16</v>
      </c>
      <c r="E35" s="10">
        <v>100</v>
      </c>
      <c r="F35" s="10"/>
      <c r="G35" s="12">
        <v>0</v>
      </c>
      <c r="H35" s="12">
        <f t="shared" si="3"/>
        <v>0</v>
      </c>
      <c r="I35" s="13">
        <f t="shared" si="1"/>
        <v>0</v>
      </c>
      <c r="J35" s="179">
        <f t="shared" si="4"/>
        <v>0</v>
      </c>
    </row>
    <row r="36" spans="1:10" x14ac:dyDescent="0.25">
      <c r="A36" s="7"/>
      <c r="B36" s="8" t="s">
        <v>65</v>
      </c>
      <c r="C36" s="9" t="s">
        <v>66</v>
      </c>
      <c r="D36" s="11" t="s">
        <v>16</v>
      </c>
      <c r="E36" s="10">
        <v>150</v>
      </c>
      <c r="F36" s="10"/>
      <c r="G36" s="12">
        <v>0</v>
      </c>
      <c r="H36" s="12">
        <f t="shared" si="3"/>
        <v>0</v>
      </c>
      <c r="I36" s="13">
        <f t="shared" si="1"/>
        <v>0</v>
      </c>
      <c r="J36" s="179">
        <f t="shared" si="4"/>
        <v>0</v>
      </c>
    </row>
    <row r="37" spans="1:10" x14ac:dyDescent="0.25">
      <c r="A37" s="7"/>
      <c r="B37" s="8" t="s">
        <v>67</v>
      </c>
      <c r="C37" s="9" t="s">
        <v>68</v>
      </c>
      <c r="D37" s="11" t="s">
        <v>16</v>
      </c>
      <c r="E37" s="10">
        <v>150</v>
      </c>
      <c r="F37" s="10"/>
      <c r="G37" s="12">
        <v>0</v>
      </c>
      <c r="H37" s="12">
        <f t="shared" si="3"/>
        <v>0</v>
      </c>
      <c r="I37" s="13">
        <f t="shared" si="1"/>
        <v>0</v>
      </c>
      <c r="J37" s="179">
        <f t="shared" si="4"/>
        <v>0</v>
      </c>
    </row>
    <row r="38" spans="1:10" x14ac:dyDescent="0.25">
      <c r="A38" s="7"/>
      <c r="B38" s="8" t="s">
        <v>69</v>
      </c>
      <c r="C38" s="9" t="s">
        <v>70</v>
      </c>
      <c r="D38" s="11" t="s">
        <v>16</v>
      </c>
      <c r="E38" s="10">
        <v>150</v>
      </c>
      <c r="F38" s="10"/>
      <c r="G38" s="12">
        <v>0</v>
      </c>
      <c r="H38" s="12">
        <f t="shared" si="3"/>
        <v>0</v>
      </c>
      <c r="I38" s="13">
        <f t="shared" si="1"/>
        <v>0</v>
      </c>
      <c r="J38" s="179">
        <f t="shared" si="4"/>
        <v>0</v>
      </c>
    </row>
    <row r="39" spans="1:10" x14ac:dyDescent="0.25">
      <c r="A39" s="7"/>
      <c r="B39" s="8" t="s">
        <v>72</v>
      </c>
      <c r="C39" s="15" t="s">
        <v>73</v>
      </c>
      <c r="D39" s="17" t="s">
        <v>16</v>
      </c>
      <c r="E39" s="16">
        <v>150</v>
      </c>
      <c r="F39" s="16"/>
      <c r="G39" s="12">
        <v>0</v>
      </c>
      <c r="H39" s="12">
        <f t="shared" si="3"/>
        <v>0</v>
      </c>
      <c r="I39" s="13">
        <f t="shared" si="1"/>
        <v>0</v>
      </c>
      <c r="J39" s="179">
        <f t="shared" si="4"/>
        <v>0</v>
      </c>
    </row>
    <row r="40" spans="1:10" x14ac:dyDescent="0.25">
      <c r="A40" s="7"/>
      <c r="B40" s="8" t="s">
        <v>74</v>
      </c>
      <c r="C40" s="9" t="s">
        <v>75</v>
      </c>
      <c r="D40" s="11" t="s">
        <v>16</v>
      </c>
      <c r="E40" s="10">
        <v>15</v>
      </c>
      <c r="F40" s="10"/>
      <c r="G40" s="12">
        <v>0</v>
      </c>
      <c r="H40" s="12">
        <f t="shared" si="3"/>
        <v>0</v>
      </c>
      <c r="I40" s="13">
        <f t="shared" si="1"/>
        <v>0</v>
      </c>
      <c r="J40" s="179">
        <f t="shared" si="4"/>
        <v>0</v>
      </c>
    </row>
    <row r="41" spans="1:10" x14ac:dyDescent="0.25">
      <c r="A41" s="7"/>
      <c r="B41" s="8" t="s">
        <v>76</v>
      </c>
      <c r="C41" s="9" t="s">
        <v>77</v>
      </c>
      <c r="D41" s="11" t="s">
        <v>16</v>
      </c>
      <c r="E41" s="10">
        <v>10</v>
      </c>
      <c r="F41" s="10"/>
      <c r="G41" s="12">
        <v>0</v>
      </c>
      <c r="H41" s="12">
        <f t="shared" si="3"/>
        <v>0</v>
      </c>
      <c r="I41" s="13">
        <f t="shared" si="1"/>
        <v>0</v>
      </c>
      <c r="J41" s="179">
        <f t="shared" si="4"/>
        <v>0</v>
      </c>
    </row>
    <row r="42" spans="1:10" x14ac:dyDescent="0.25">
      <c r="A42" s="7"/>
      <c r="B42" s="8" t="s">
        <v>78</v>
      </c>
      <c r="C42" s="9" t="s">
        <v>79</v>
      </c>
      <c r="D42" s="11" t="s">
        <v>16</v>
      </c>
      <c r="E42" s="10">
        <v>220</v>
      </c>
      <c r="F42" s="10"/>
      <c r="G42" s="12">
        <v>0</v>
      </c>
      <c r="H42" s="12">
        <f t="shared" si="3"/>
        <v>0</v>
      </c>
      <c r="I42" s="13">
        <f t="shared" si="1"/>
        <v>0</v>
      </c>
      <c r="J42" s="179">
        <f t="shared" si="4"/>
        <v>0</v>
      </c>
    </row>
    <row r="43" spans="1:10" x14ac:dyDescent="0.25">
      <c r="A43" s="7"/>
      <c r="B43" s="8" t="s">
        <v>80</v>
      </c>
      <c r="C43" s="9" t="s">
        <v>81</v>
      </c>
      <c r="D43" s="11" t="s">
        <v>16</v>
      </c>
      <c r="E43" s="10">
        <v>70</v>
      </c>
      <c r="F43" s="10"/>
      <c r="G43" s="12">
        <v>0</v>
      </c>
      <c r="H43" s="12">
        <f t="shared" si="3"/>
        <v>0</v>
      </c>
      <c r="I43" s="13">
        <f t="shared" si="1"/>
        <v>0</v>
      </c>
      <c r="J43" s="179">
        <f t="shared" si="4"/>
        <v>0</v>
      </c>
    </row>
    <row r="44" spans="1:10" x14ac:dyDescent="0.25">
      <c r="A44" s="7"/>
      <c r="B44" s="8" t="s">
        <v>82</v>
      </c>
      <c r="C44" s="9" t="s">
        <v>83</v>
      </c>
      <c r="D44" s="11" t="s">
        <v>16</v>
      </c>
      <c r="E44" s="10">
        <v>20</v>
      </c>
      <c r="F44" s="10"/>
      <c r="G44" s="12">
        <v>0</v>
      </c>
      <c r="H44" s="12">
        <f t="shared" si="3"/>
        <v>0</v>
      </c>
      <c r="I44" s="13">
        <f t="shared" si="1"/>
        <v>0</v>
      </c>
      <c r="J44" s="179">
        <f t="shared" si="4"/>
        <v>0</v>
      </c>
    </row>
    <row r="45" spans="1:10" x14ac:dyDescent="0.25">
      <c r="A45" s="7"/>
      <c r="B45" s="8" t="s">
        <v>84</v>
      </c>
      <c r="C45" s="9" t="s">
        <v>85</v>
      </c>
      <c r="D45" s="11" t="s">
        <v>16</v>
      </c>
      <c r="E45" s="10">
        <v>90</v>
      </c>
      <c r="F45" s="10"/>
      <c r="G45" s="12">
        <v>0</v>
      </c>
      <c r="H45" s="12">
        <f t="shared" si="3"/>
        <v>0</v>
      </c>
      <c r="I45" s="13">
        <f t="shared" si="1"/>
        <v>0</v>
      </c>
      <c r="J45" s="179">
        <f t="shared" si="4"/>
        <v>0</v>
      </c>
    </row>
    <row r="46" spans="1:10" x14ac:dyDescent="0.25">
      <c r="A46" s="7"/>
      <c r="B46" s="8" t="s">
        <v>86</v>
      </c>
      <c r="C46" s="9" t="s">
        <v>87</v>
      </c>
      <c r="D46" s="11" t="s">
        <v>16</v>
      </c>
      <c r="E46" s="10">
        <v>90</v>
      </c>
      <c r="F46" s="10"/>
      <c r="G46" s="12">
        <v>0</v>
      </c>
      <c r="H46" s="12">
        <f t="shared" si="3"/>
        <v>0</v>
      </c>
      <c r="I46" s="13">
        <f t="shared" si="1"/>
        <v>0</v>
      </c>
      <c r="J46" s="179">
        <f t="shared" si="4"/>
        <v>0</v>
      </c>
    </row>
    <row r="47" spans="1:10" x14ac:dyDescent="0.25">
      <c r="A47" s="7"/>
      <c r="B47" s="8" t="s">
        <v>88</v>
      </c>
      <c r="C47" s="9" t="s">
        <v>89</v>
      </c>
      <c r="D47" s="11" t="s">
        <v>16</v>
      </c>
      <c r="E47" s="10">
        <v>20</v>
      </c>
      <c r="F47" s="10"/>
      <c r="G47" s="12">
        <v>0</v>
      </c>
      <c r="H47" s="12">
        <f t="shared" si="3"/>
        <v>0</v>
      </c>
      <c r="I47" s="13">
        <f t="shared" si="1"/>
        <v>0</v>
      </c>
      <c r="J47" s="179">
        <f t="shared" si="4"/>
        <v>0</v>
      </c>
    </row>
    <row r="48" spans="1:10" x14ac:dyDescent="0.25">
      <c r="A48" s="7"/>
      <c r="B48" s="8" t="s">
        <v>90</v>
      </c>
      <c r="C48" s="9" t="s">
        <v>91</v>
      </c>
      <c r="D48" s="11" t="s">
        <v>16</v>
      </c>
      <c r="E48" s="10">
        <v>20</v>
      </c>
      <c r="F48" s="10"/>
      <c r="G48" s="12">
        <v>0</v>
      </c>
      <c r="H48" s="12">
        <f t="shared" si="3"/>
        <v>0</v>
      </c>
      <c r="I48" s="13">
        <f t="shared" si="1"/>
        <v>0</v>
      </c>
      <c r="J48" s="179">
        <f t="shared" si="4"/>
        <v>0</v>
      </c>
    </row>
    <row r="49" spans="1:10" x14ac:dyDescent="0.25">
      <c r="A49" s="7"/>
      <c r="B49" s="8" t="s">
        <v>93</v>
      </c>
      <c r="C49" s="9" t="s">
        <v>94</v>
      </c>
      <c r="D49" s="11" t="s">
        <v>16</v>
      </c>
      <c r="E49" s="10">
        <v>100</v>
      </c>
      <c r="F49" s="10"/>
      <c r="G49" s="12">
        <v>0</v>
      </c>
      <c r="H49" s="12">
        <f t="shared" si="3"/>
        <v>0</v>
      </c>
      <c r="I49" s="13">
        <f t="shared" si="1"/>
        <v>0</v>
      </c>
      <c r="J49" s="179">
        <f t="shared" si="4"/>
        <v>0</v>
      </c>
    </row>
    <row r="50" spans="1:10" x14ac:dyDescent="0.25">
      <c r="A50" s="18"/>
      <c r="B50" s="8" t="s">
        <v>96</v>
      </c>
      <c r="C50" s="15" t="s">
        <v>97</v>
      </c>
      <c r="D50" s="17" t="s">
        <v>16</v>
      </c>
      <c r="E50" s="16">
        <v>120</v>
      </c>
      <c r="F50" s="16"/>
      <c r="G50" s="12">
        <v>0</v>
      </c>
      <c r="H50" s="12">
        <f t="shared" si="3"/>
        <v>0</v>
      </c>
      <c r="I50" s="13">
        <f t="shared" si="1"/>
        <v>0</v>
      </c>
      <c r="J50" s="179">
        <f t="shared" si="4"/>
        <v>0</v>
      </c>
    </row>
    <row r="51" spans="1:10" x14ac:dyDescent="0.25">
      <c r="A51" s="18"/>
      <c r="B51" s="8" t="s">
        <v>98</v>
      </c>
      <c r="C51" s="15" t="s">
        <v>99</v>
      </c>
      <c r="D51" s="17" t="s">
        <v>16</v>
      </c>
      <c r="E51" s="16">
        <v>25</v>
      </c>
      <c r="F51" s="16"/>
      <c r="G51" s="12">
        <v>0</v>
      </c>
      <c r="H51" s="12">
        <f t="shared" si="3"/>
        <v>0</v>
      </c>
      <c r="I51" s="13">
        <f t="shared" si="1"/>
        <v>0</v>
      </c>
      <c r="J51" s="179">
        <f t="shared" si="4"/>
        <v>0</v>
      </c>
    </row>
    <row r="52" spans="1:10" x14ac:dyDescent="0.25">
      <c r="A52" s="7"/>
      <c r="B52" s="283"/>
      <c r="C52" s="284" t="s">
        <v>100</v>
      </c>
      <c r="D52" s="285"/>
      <c r="E52" s="286"/>
      <c r="F52" s="286"/>
      <c r="G52" s="287"/>
      <c r="H52" s="287"/>
      <c r="I52" s="288"/>
      <c r="J52" s="289"/>
    </row>
    <row r="53" spans="1:10" x14ac:dyDescent="0.25">
      <c r="A53" s="7"/>
      <c r="B53" s="8" t="s">
        <v>102</v>
      </c>
      <c r="C53" s="9" t="s">
        <v>103</v>
      </c>
      <c r="D53" s="11" t="s">
        <v>16</v>
      </c>
      <c r="E53" s="10">
        <v>100</v>
      </c>
      <c r="F53" s="10"/>
      <c r="G53" s="12">
        <v>0</v>
      </c>
      <c r="H53" s="12">
        <f t="shared" ref="H53:H58" si="5">ROUND((G53*1.095),2)</f>
        <v>0</v>
      </c>
      <c r="I53" s="13">
        <f t="shared" si="1"/>
        <v>0</v>
      </c>
      <c r="J53" s="179">
        <f t="shared" ref="J53:J58" si="6">E53*H53</f>
        <v>0</v>
      </c>
    </row>
    <row r="54" spans="1:10" x14ac:dyDescent="0.25">
      <c r="A54" s="7"/>
      <c r="B54" s="8" t="s">
        <v>104</v>
      </c>
      <c r="C54" s="9" t="s">
        <v>105</v>
      </c>
      <c r="D54" s="11" t="s">
        <v>16</v>
      </c>
      <c r="E54" s="10">
        <v>500</v>
      </c>
      <c r="F54" s="10"/>
      <c r="G54" s="12">
        <v>0</v>
      </c>
      <c r="H54" s="12">
        <f t="shared" si="5"/>
        <v>0</v>
      </c>
      <c r="I54" s="13">
        <f t="shared" si="1"/>
        <v>0</v>
      </c>
      <c r="J54" s="179">
        <f t="shared" si="6"/>
        <v>0</v>
      </c>
    </row>
    <row r="55" spans="1:10" x14ac:dyDescent="0.25">
      <c r="A55" s="7"/>
      <c r="B55" s="8" t="s">
        <v>106</v>
      </c>
      <c r="C55" s="9" t="s">
        <v>107</v>
      </c>
      <c r="D55" s="11" t="s">
        <v>16</v>
      </c>
      <c r="E55" s="10">
        <v>100</v>
      </c>
      <c r="F55" s="10"/>
      <c r="G55" s="12">
        <v>0</v>
      </c>
      <c r="H55" s="12">
        <f t="shared" si="5"/>
        <v>0</v>
      </c>
      <c r="I55" s="13">
        <f t="shared" si="1"/>
        <v>0</v>
      </c>
      <c r="J55" s="179">
        <f t="shared" si="6"/>
        <v>0</v>
      </c>
    </row>
    <row r="56" spans="1:10" x14ac:dyDescent="0.25">
      <c r="A56" s="7"/>
      <c r="B56" s="8" t="s">
        <v>108</v>
      </c>
      <c r="C56" s="9" t="s">
        <v>109</v>
      </c>
      <c r="D56" s="11" t="s">
        <v>16</v>
      </c>
      <c r="E56" s="10">
        <v>500</v>
      </c>
      <c r="F56" s="10"/>
      <c r="G56" s="12">
        <v>0</v>
      </c>
      <c r="H56" s="12">
        <f t="shared" si="5"/>
        <v>0</v>
      </c>
      <c r="I56" s="13">
        <f t="shared" si="1"/>
        <v>0</v>
      </c>
      <c r="J56" s="179">
        <f t="shared" si="6"/>
        <v>0</v>
      </c>
    </row>
    <row r="57" spans="1:10" x14ac:dyDescent="0.25">
      <c r="A57" s="7"/>
      <c r="B57" s="8" t="s">
        <v>110</v>
      </c>
      <c r="C57" s="9" t="s">
        <v>111</v>
      </c>
      <c r="D57" s="11" t="s">
        <v>16</v>
      </c>
      <c r="E57" s="10">
        <v>500</v>
      </c>
      <c r="F57" s="10"/>
      <c r="G57" s="12">
        <v>0</v>
      </c>
      <c r="H57" s="12">
        <f t="shared" si="5"/>
        <v>0</v>
      </c>
      <c r="I57" s="13">
        <f t="shared" si="1"/>
        <v>0</v>
      </c>
      <c r="J57" s="179">
        <f t="shared" si="6"/>
        <v>0</v>
      </c>
    </row>
    <row r="58" spans="1:10" x14ac:dyDescent="0.25">
      <c r="A58" s="7"/>
      <c r="B58" s="8" t="s">
        <v>113</v>
      </c>
      <c r="C58" s="9" t="s">
        <v>114</v>
      </c>
      <c r="D58" s="11" t="s">
        <v>16</v>
      </c>
      <c r="E58" s="10">
        <v>250</v>
      </c>
      <c r="F58" s="10"/>
      <c r="G58" s="12">
        <v>0</v>
      </c>
      <c r="H58" s="12">
        <f t="shared" si="5"/>
        <v>0</v>
      </c>
      <c r="I58" s="13">
        <f t="shared" si="1"/>
        <v>0</v>
      </c>
      <c r="J58" s="179">
        <f t="shared" si="6"/>
        <v>0</v>
      </c>
    </row>
    <row r="59" spans="1:10" x14ac:dyDescent="0.25">
      <c r="A59" s="7"/>
      <c r="B59" s="283"/>
      <c r="C59" s="284" t="s">
        <v>115</v>
      </c>
      <c r="D59" s="285"/>
      <c r="E59" s="286"/>
      <c r="F59" s="286"/>
      <c r="G59" s="287"/>
      <c r="H59" s="287"/>
      <c r="I59" s="288"/>
      <c r="J59" s="289"/>
    </row>
    <row r="60" spans="1:10" x14ac:dyDescent="0.25">
      <c r="A60" s="7"/>
      <c r="B60" s="8" t="s">
        <v>116</v>
      </c>
      <c r="C60" s="9" t="s">
        <v>117</v>
      </c>
      <c r="D60" s="11" t="s">
        <v>16</v>
      </c>
      <c r="E60" s="10">
        <v>500</v>
      </c>
      <c r="F60" s="10"/>
      <c r="G60" s="12">
        <v>0</v>
      </c>
      <c r="H60" s="12">
        <f>ROUND((G60*1.095),2)</f>
        <v>0</v>
      </c>
      <c r="I60" s="13">
        <f t="shared" si="1"/>
        <v>0</v>
      </c>
      <c r="J60" s="179">
        <f>E60*H60</f>
        <v>0</v>
      </c>
    </row>
    <row r="61" spans="1:10" x14ac:dyDescent="0.25">
      <c r="A61" s="7"/>
      <c r="B61" s="8" t="s">
        <v>118</v>
      </c>
      <c r="C61" s="9" t="s">
        <v>119</v>
      </c>
      <c r="D61" s="11" t="s">
        <v>16</v>
      </c>
      <c r="E61" s="10">
        <v>300</v>
      </c>
      <c r="F61" s="10"/>
      <c r="G61" s="12">
        <v>0</v>
      </c>
      <c r="H61" s="12">
        <f>ROUND((G61*1.095),2)</f>
        <v>0</v>
      </c>
      <c r="I61" s="13">
        <f t="shared" si="1"/>
        <v>0</v>
      </c>
      <c r="J61" s="179">
        <f>E61*H61</f>
        <v>0</v>
      </c>
    </row>
    <row r="62" spans="1:10" ht="15.75" thickBot="1" x14ac:dyDescent="0.3">
      <c r="A62" s="7"/>
      <c r="B62" s="8" t="s">
        <v>120</v>
      </c>
      <c r="C62" s="9" t="s">
        <v>121</v>
      </c>
      <c r="D62" s="11" t="s">
        <v>16</v>
      </c>
      <c r="E62" s="10">
        <v>150</v>
      </c>
      <c r="F62" s="10"/>
      <c r="G62" s="12">
        <v>0</v>
      </c>
      <c r="H62" s="12">
        <f>ROUND((G62*1.095),2)</f>
        <v>0</v>
      </c>
      <c r="I62" s="13">
        <f t="shared" si="1"/>
        <v>0</v>
      </c>
      <c r="J62" s="179">
        <f>E62*H62</f>
        <v>0</v>
      </c>
    </row>
    <row r="63" spans="1:10" ht="16.5" thickBot="1" x14ac:dyDescent="0.3">
      <c r="A63" s="5"/>
      <c r="B63" s="20"/>
      <c r="C63" s="21" t="s">
        <v>122</v>
      </c>
      <c r="D63" s="23"/>
      <c r="E63" s="22"/>
      <c r="F63" s="22"/>
      <c r="G63" s="24"/>
      <c r="H63" s="25"/>
      <c r="I63" s="26">
        <f>SUM(I12:I62)</f>
        <v>0</v>
      </c>
      <c r="J63" s="26">
        <f>SUM(J12:J62)</f>
        <v>0</v>
      </c>
    </row>
    <row r="64" spans="1:10" ht="15.75" x14ac:dyDescent="0.25">
      <c r="A64" s="5"/>
      <c r="B64" s="4"/>
      <c r="C64" s="5"/>
      <c r="D64" s="5"/>
      <c r="E64" s="5"/>
      <c r="F64" s="5"/>
      <c r="G64" s="5"/>
      <c r="H64" s="5"/>
      <c r="I64" s="5"/>
      <c r="J64" s="5"/>
    </row>
    <row r="65" spans="1:10" ht="15.75" x14ac:dyDescent="0.25">
      <c r="A65" s="27"/>
      <c r="B65" s="28" t="s">
        <v>123</v>
      </c>
      <c r="C65" s="2"/>
      <c r="D65" s="27"/>
      <c r="E65" s="27"/>
      <c r="F65" s="27"/>
      <c r="G65" s="27"/>
      <c r="H65" s="27"/>
      <c r="I65" s="27"/>
      <c r="J65" s="27"/>
    </row>
    <row r="66" spans="1:10" ht="15.75" x14ac:dyDescent="0.25">
      <c r="A66" s="27"/>
      <c r="B66" s="29" t="s">
        <v>124</v>
      </c>
      <c r="C66" s="29"/>
      <c r="D66" s="29"/>
      <c r="E66" s="29"/>
      <c r="F66" s="29"/>
      <c r="G66" s="27"/>
      <c r="H66" s="27"/>
      <c r="I66" s="27"/>
      <c r="J66" s="27"/>
    </row>
    <row r="67" spans="1:10" ht="15.75" x14ac:dyDescent="0.25">
      <c r="A67" s="27"/>
      <c r="B67" s="30" t="s">
        <v>125</v>
      </c>
      <c r="C67" s="27"/>
      <c r="D67" s="27"/>
      <c r="E67" s="27"/>
      <c r="F67" s="27"/>
      <c r="G67" s="27"/>
      <c r="H67" s="27"/>
      <c r="I67" s="27"/>
      <c r="J67" s="27"/>
    </row>
    <row r="68" spans="1:10" ht="15.75" x14ac:dyDescent="0.25">
      <c r="A68" s="27"/>
      <c r="B68" s="30" t="s">
        <v>126</v>
      </c>
      <c r="C68" s="27"/>
      <c r="D68" s="27"/>
      <c r="E68" s="27"/>
      <c r="F68" s="27"/>
      <c r="G68" s="27"/>
      <c r="H68" s="27"/>
      <c r="I68" s="27"/>
      <c r="J68" s="27"/>
    </row>
    <row r="69" spans="1:10" ht="15.75" x14ac:dyDescent="0.25">
      <c r="A69" s="27"/>
      <c r="B69" s="31" t="s">
        <v>127</v>
      </c>
      <c r="C69" s="2"/>
      <c r="D69" s="2"/>
      <c r="E69" s="2"/>
      <c r="F69" s="2"/>
      <c r="G69" s="27"/>
      <c r="H69" s="27"/>
      <c r="I69" s="27"/>
      <c r="J69" s="27"/>
    </row>
    <row r="70" spans="1:10" ht="15.75" x14ac:dyDescent="0.25">
      <c r="A70" s="27"/>
      <c r="B70" s="31" t="s">
        <v>128</v>
      </c>
      <c r="C70" s="2"/>
      <c r="D70" s="2"/>
      <c r="E70" s="2"/>
      <c r="F70" s="2"/>
      <c r="G70" s="2"/>
      <c r="H70" s="2"/>
      <c r="I70" s="27"/>
      <c r="J70" s="27"/>
    </row>
    <row r="71" spans="1:10" ht="15.75" x14ac:dyDescent="0.25">
      <c r="A71" s="27"/>
      <c r="B71" s="32"/>
      <c r="C71" s="33"/>
      <c r="D71" s="33"/>
      <c r="E71" s="33"/>
      <c r="F71" s="33"/>
      <c r="G71" s="27"/>
      <c r="H71" s="27"/>
      <c r="I71" s="27"/>
      <c r="J71" s="27"/>
    </row>
    <row r="72" spans="1:10" ht="15.75" x14ac:dyDescent="0.25">
      <c r="A72" s="27"/>
      <c r="B72" s="34" t="s">
        <v>129</v>
      </c>
      <c r="C72" s="27"/>
      <c r="D72" s="33"/>
      <c r="E72" s="27"/>
      <c r="F72" s="27"/>
      <c r="G72" s="27"/>
      <c r="H72" s="27"/>
      <c r="I72" s="27"/>
      <c r="J72" s="27"/>
    </row>
    <row r="73" spans="1:10" ht="15.75" x14ac:dyDescent="0.25">
      <c r="A73" s="27"/>
      <c r="B73" s="35"/>
      <c r="C73" s="35"/>
      <c r="D73" s="35"/>
      <c r="E73" s="35"/>
      <c r="F73" s="35"/>
      <c r="G73" s="27"/>
      <c r="H73" s="27"/>
      <c r="I73" s="27"/>
      <c r="J73" s="27"/>
    </row>
    <row r="74" spans="1:10" ht="15.75" x14ac:dyDescent="0.25">
      <c r="A74" s="27"/>
      <c r="B74" s="27"/>
      <c r="C74" s="36"/>
      <c r="D74" s="27"/>
      <c r="E74" s="27"/>
      <c r="F74" s="27"/>
      <c r="G74" s="27"/>
      <c r="H74" s="27"/>
      <c r="I74" s="27"/>
      <c r="J74" s="27"/>
    </row>
    <row r="75" spans="1:10" ht="15.75" x14ac:dyDescent="0.25">
      <c r="A75" s="27"/>
      <c r="B75" s="2" t="s">
        <v>130</v>
      </c>
      <c r="C75" s="27"/>
      <c r="D75" s="27"/>
      <c r="E75" s="27"/>
      <c r="F75" s="27"/>
      <c r="G75" s="27"/>
      <c r="H75" s="27"/>
      <c r="I75" s="27"/>
      <c r="J75" s="27"/>
    </row>
    <row r="76" spans="1:10" ht="15.75" x14ac:dyDescent="0.25">
      <c r="A76" s="27"/>
      <c r="B76" s="2"/>
      <c r="C76" s="27"/>
      <c r="D76" s="27"/>
      <c r="E76" s="27"/>
      <c r="F76" s="27"/>
      <c r="G76" s="27"/>
      <c r="H76" s="27"/>
      <c r="I76" s="27"/>
      <c r="J76" s="27"/>
    </row>
    <row r="77" spans="1:10" ht="15.75" x14ac:dyDescent="0.25">
      <c r="A77" s="27"/>
      <c r="B77" s="37" t="s">
        <v>131</v>
      </c>
      <c r="C77" s="27"/>
      <c r="D77" s="27"/>
      <c r="E77" s="27"/>
      <c r="F77" s="27"/>
      <c r="G77" s="27"/>
      <c r="H77" s="27"/>
      <c r="I77" s="27"/>
      <c r="J77" s="27"/>
    </row>
    <row r="78" spans="1:10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</row>
    <row r="79" spans="1:10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</row>
  </sheetData>
  <mergeCells count="8">
    <mergeCell ref="B9:B11"/>
    <mergeCell ref="C9:C11"/>
    <mergeCell ref="E9:E11"/>
    <mergeCell ref="I9:I11"/>
    <mergeCell ref="J9:J11"/>
    <mergeCell ref="G10:G11"/>
    <mergeCell ref="D9:D11"/>
    <mergeCell ref="F9:F11"/>
  </mergeCells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I68"/>
  <sheetViews>
    <sheetView topLeftCell="A7" zoomScale="115" zoomScaleNormal="115" workbookViewId="0">
      <selection activeCell="F13" sqref="F13"/>
    </sheetView>
  </sheetViews>
  <sheetFormatPr defaultRowHeight="15" x14ac:dyDescent="0.25"/>
  <cols>
    <col min="1" max="1" width="3.85546875" customWidth="1"/>
    <col min="2" max="2" width="35.28515625" customWidth="1"/>
    <col min="3" max="3" width="5.85546875" customWidth="1"/>
    <col min="4" max="4" width="6.7109375" customWidth="1"/>
    <col min="5" max="5" width="29.7109375" customWidth="1"/>
    <col min="6" max="6" width="13.85546875" customWidth="1"/>
    <col min="7" max="7" width="13.28515625" customWidth="1"/>
    <col min="8" max="8" width="16" customWidth="1"/>
    <col min="9" max="9" width="17.5703125" customWidth="1"/>
  </cols>
  <sheetData>
    <row r="1" spans="1:9" ht="15.75" x14ac:dyDescent="0.25">
      <c r="A1" s="2" t="s">
        <v>0</v>
      </c>
      <c r="B1" s="1"/>
      <c r="C1" s="3"/>
      <c r="D1" s="1"/>
      <c r="E1" s="1"/>
      <c r="F1" s="1"/>
      <c r="G1" s="1"/>
      <c r="H1" s="1"/>
      <c r="I1" s="1"/>
    </row>
    <row r="2" spans="1:9" ht="15.75" x14ac:dyDescent="0.25">
      <c r="A2" s="2"/>
      <c r="B2" s="1"/>
      <c r="C2" s="3"/>
      <c r="D2" s="1"/>
      <c r="E2" s="1"/>
      <c r="F2" s="1"/>
      <c r="G2" s="1"/>
      <c r="H2" s="1"/>
      <c r="I2" s="1"/>
    </row>
    <row r="3" spans="1:9" ht="15.75" x14ac:dyDescent="0.25">
      <c r="A3" s="2" t="s">
        <v>1</v>
      </c>
      <c r="B3" s="1"/>
      <c r="C3" s="3"/>
      <c r="D3" s="1"/>
      <c r="E3" s="1"/>
      <c r="F3" s="1"/>
      <c r="G3" s="1"/>
      <c r="H3" s="1"/>
      <c r="I3" s="1"/>
    </row>
    <row r="4" spans="1:9" ht="15.75" x14ac:dyDescent="0.25">
      <c r="A4" s="2"/>
      <c r="B4" s="1"/>
      <c r="C4" s="1"/>
      <c r="D4" s="3"/>
      <c r="E4" s="1"/>
      <c r="F4" s="1"/>
      <c r="G4" s="1"/>
      <c r="H4" s="1"/>
      <c r="I4" s="1"/>
    </row>
    <row r="5" spans="1:9" ht="15.75" x14ac:dyDescent="0.25">
      <c r="A5" s="2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68" t="s">
        <v>361</v>
      </c>
      <c r="B6" s="171"/>
      <c r="C6" s="1"/>
      <c r="D6" s="1"/>
      <c r="E6" s="1"/>
      <c r="F6" s="1"/>
      <c r="G6" s="1"/>
      <c r="H6" s="1"/>
      <c r="I6" s="1"/>
    </row>
    <row r="7" spans="1:9" ht="16.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9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9" ht="15.75" customHeight="1" thickBot="1" x14ac:dyDescent="0.3">
      <c r="A10" s="339"/>
      <c r="B10" s="339"/>
      <c r="C10" s="339"/>
      <c r="D10" s="339"/>
      <c r="E10" s="339"/>
      <c r="F10" s="343"/>
      <c r="G10" s="167"/>
      <c r="H10" s="342"/>
      <c r="I10" s="342"/>
    </row>
    <row r="11" spans="1:9" x14ac:dyDescent="0.25">
      <c r="A11" s="248"/>
      <c r="B11" s="169" t="s">
        <v>362</v>
      </c>
      <c r="C11" s="249"/>
      <c r="D11" s="250"/>
      <c r="E11" s="194"/>
      <c r="F11" s="251"/>
      <c r="G11" s="251"/>
      <c r="H11" s="252"/>
      <c r="I11" s="253"/>
    </row>
    <row r="12" spans="1:9" x14ac:dyDescent="0.25">
      <c r="A12" s="120" t="s">
        <v>14</v>
      </c>
      <c r="B12" s="75" t="s">
        <v>363</v>
      </c>
      <c r="C12" s="122" t="s">
        <v>16</v>
      </c>
      <c r="D12" s="121">
        <v>100</v>
      </c>
      <c r="E12" s="75"/>
      <c r="F12" s="12">
        <v>0</v>
      </c>
      <c r="G12" s="12">
        <f>ROUND((F12*1.093),2)</f>
        <v>0</v>
      </c>
      <c r="H12" s="13">
        <f>SUM(F12*D12)</f>
        <v>0</v>
      </c>
      <c r="I12" s="14">
        <f>SUM(G12*D12)</f>
        <v>0</v>
      </c>
    </row>
    <row r="13" spans="1:9" x14ac:dyDescent="0.25">
      <c r="A13" s="120" t="s">
        <v>17</v>
      </c>
      <c r="B13" s="9" t="s">
        <v>364</v>
      </c>
      <c r="C13" s="11" t="s">
        <v>16</v>
      </c>
      <c r="D13" s="10">
        <v>900</v>
      </c>
      <c r="E13" s="9"/>
      <c r="F13" s="12">
        <v>0</v>
      </c>
      <c r="G13" s="12">
        <f t="shared" ref="G13:G57" si="0">ROUND((F13*1.093),2)</f>
        <v>0</v>
      </c>
      <c r="H13" s="13">
        <f t="shared" ref="H13:H57" si="1">SUM(F13*D13)</f>
        <v>0</v>
      </c>
      <c r="I13" s="14">
        <f t="shared" ref="I13:I57" si="2">SUM(G13*D13)</f>
        <v>0</v>
      </c>
    </row>
    <row r="14" spans="1:9" x14ac:dyDescent="0.25">
      <c r="A14" s="120" t="s">
        <v>19</v>
      </c>
      <c r="B14" s="15" t="s">
        <v>653</v>
      </c>
      <c r="C14" s="17" t="s">
        <v>16</v>
      </c>
      <c r="D14" s="16">
        <v>500</v>
      </c>
      <c r="E14" s="15"/>
      <c r="F14" s="12">
        <v>0</v>
      </c>
      <c r="G14" s="12">
        <f t="shared" si="0"/>
        <v>0</v>
      </c>
      <c r="H14" s="13">
        <f t="shared" si="1"/>
        <v>0</v>
      </c>
      <c r="I14" s="14">
        <f t="shared" si="2"/>
        <v>0</v>
      </c>
    </row>
    <row r="15" spans="1:9" x14ac:dyDescent="0.25">
      <c r="A15" s="120" t="s">
        <v>21</v>
      </c>
      <c r="B15" s="9" t="s">
        <v>365</v>
      </c>
      <c r="C15" s="11" t="s">
        <v>16</v>
      </c>
      <c r="D15" s="10">
        <v>10</v>
      </c>
      <c r="E15" s="9"/>
      <c r="F15" s="12">
        <v>0</v>
      </c>
      <c r="G15" s="12">
        <f t="shared" si="0"/>
        <v>0</v>
      </c>
      <c r="H15" s="13">
        <f t="shared" si="1"/>
        <v>0</v>
      </c>
      <c r="I15" s="14">
        <f t="shared" si="2"/>
        <v>0</v>
      </c>
    </row>
    <row r="16" spans="1:9" x14ac:dyDescent="0.25">
      <c r="A16" s="120" t="s">
        <v>23</v>
      </c>
      <c r="B16" s="9" t="s">
        <v>366</v>
      </c>
      <c r="C16" s="11" t="s">
        <v>16</v>
      </c>
      <c r="D16" s="10">
        <v>3500</v>
      </c>
      <c r="E16" s="9"/>
      <c r="F16" s="12">
        <v>0</v>
      </c>
      <c r="G16" s="12">
        <f t="shared" si="0"/>
        <v>0</v>
      </c>
      <c r="H16" s="13">
        <f t="shared" si="1"/>
        <v>0</v>
      </c>
      <c r="I16" s="14">
        <f t="shared" si="2"/>
        <v>0</v>
      </c>
    </row>
    <row r="17" spans="1:9" x14ac:dyDescent="0.25">
      <c r="A17" s="120" t="s">
        <v>25</v>
      </c>
      <c r="B17" s="9" t="s">
        <v>367</v>
      </c>
      <c r="C17" s="11" t="s">
        <v>16</v>
      </c>
      <c r="D17" s="10">
        <v>40</v>
      </c>
      <c r="E17" s="9"/>
      <c r="F17" s="12">
        <v>0</v>
      </c>
      <c r="G17" s="12">
        <f t="shared" si="0"/>
        <v>0</v>
      </c>
      <c r="H17" s="13">
        <f t="shared" si="1"/>
        <v>0</v>
      </c>
      <c r="I17" s="14">
        <f t="shared" si="2"/>
        <v>0</v>
      </c>
    </row>
    <row r="18" spans="1:9" x14ac:dyDescent="0.25">
      <c r="A18" s="120" t="s">
        <v>27</v>
      </c>
      <c r="B18" s="9" t="s">
        <v>368</v>
      </c>
      <c r="C18" s="11" t="s">
        <v>16</v>
      </c>
      <c r="D18" s="10">
        <v>30</v>
      </c>
      <c r="E18" s="9"/>
      <c r="F18" s="12">
        <v>0</v>
      </c>
      <c r="G18" s="12">
        <f t="shared" si="0"/>
        <v>0</v>
      </c>
      <c r="H18" s="13">
        <f t="shared" si="1"/>
        <v>0</v>
      </c>
      <c r="I18" s="14">
        <f t="shared" si="2"/>
        <v>0</v>
      </c>
    </row>
    <row r="19" spans="1:9" x14ac:dyDescent="0.25">
      <c r="A19" s="120" t="s">
        <v>28</v>
      </c>
      <c r="B19" s="9" t="s">
        <v>369</v>
      </c>
      <c r="C19" s="11" t="s">
        <v>16</v>
      </c>
      <c r="D19" s="10">
        <v>110</v>
      </c>
      <c r="E19" s="9"/>
      <c r="F19" s="12">
        <v>0</v>
      </c>
      <c r="G19" s="12">
        <f t="shared" si="0"/>
        <v>0</v>
      </c>
      <c r="H19" s="13">
        <f t="shared" si="1"/>
        <v>0</v>
      </c>
      <c r="I19" s="14">
        <f t="shared" si="2"/>
        <v>0</v>
      </c>
    </row>
    <row r="20" spans="1:9" x14ac:dyDescent="0.25">
      <c r="A20" s="120" t="s">
        <v>29</v>
      </c>
      <c r="B20" s="9" t="s">
        <v>370</v>
      </c>
      <c r="C20" s="11" t="s">
        <v>16</v>
      </c>
      <c r="D20" s="10">
        <v>3</v>
      </c>
      <c r="E20" s="9"/>
      <c r="F20" s="12">
        <v>0</v>
      </c>
      <c r="G20" s="12">
        <f t="shared" si="0"/>
        <v>0</v>
      </c>
      <c r="H20" s="13">
        <f t="shared" si="1"/>
        <v>0</v>
      </c>
      <c r="I20" s="14">
        <f t="shared" si="2"/>
        <v>0</v>
      </c>
    </row>
    <row r="21" spans="1:9" x14ac:dyDescent="0.25">
      <c r="A21" s="120" t="s">
        <v>31</v>
      </c>
      <c r="B21" s="9" t="s">
        <v>371</v>
      </c>
      <c r="C21" s="11" t="s">
        <v>16</v>
      </c>
      <c r="D21" s="10">
        <v>80</v>
      </c>
      <c r="E21" s="9"/>
      <c r="F21" s="12">
        <v>0</v>
      </c>
      <c r="G21" s="12">
        <f t="shared" si="0"/>
        <v>0</v>
      </c>
      <c r="H21" s="13">
        <f t="shared" si="1"/>
        <v>0</v>
      </c>
      <c r="I21" s="14">
        <f t="shared" si="2"/>
        <v>0</v>
      </c>
    </row>
    <row r="22" spans="1:9" x14ac:dyDescent="0.25">
      <c r="A22" s="120" t="s">
        <v>33</v>
      </c>
      <c r="B22" s="9" t="s">
        <v>372</v>
      </c>
      <c r="C22" s="11" t="s">
        <v>16</v>
      </c>
      <c r="D22" s="10">
        <v>700</v>
      </c>
      <c r="E22" s="9"/>
      <c r="F22" s="12">
        <v>0</v>
      </c>
      <c r="G22" s="12">
        <f t="shared" si="0"/>
        <v>0</v>
      </c>
      <c r="H22" s="13">
        <f t="shared" si="1"/>
        <v>0</v>
      </c>
      <c r="I22" s="14">
        <f t="shared" si="2"/>
        <v>0</v>
      </c>
    </row>
    <row r="23" spans="1:9" x14ac:dyDescent="0.25">
      <c r="A23" s="120" t="s">
        <v>34</v>
      </c>
      <c r="B23" s="9" t="s">
        <v>373</v>
      </c>
      <c r="C23" s="11" t="s">
        <v>16</v>
      </c>
      <c r="D23" s="10">
        <v>10</v>
      </c>
      <c r="E23" s="9"/>
      <c r="F23" s="12">
        <v>0</v>
      </c>
      <c r="G23" s="12">
        <f t="shared" si="0"/>
        <v>0</v>
      </c>
      <c r="H23" s="13">
        <f t="shared" si="1"/>
        <v>0</v>
      </c>
      <c r="I23" s="14">
        <f t="shared" si="2"/>
        <v>0</v>
      </c>
    </row>
    <row r="24" spans="1:9" x14ac:dyDescent="0.25">
      <c r="A24" s="120" t="s">
        <v>36</v>
      </c>
      <c r="B24" s="9" t="s">
        <v>374</v>
      </c>
      <c r="C24" s="11" t="s">
        <v>16</v>
      </c>
      <c r="D24" s="10">
        <v>1200</v>
      </c>
      <c r="E24" s="9"/>
      <c r="F24" s="12">
        <v>0</v>
      </c>
      <c r="G24" s="12">
        <f t="shared" si="0"/>
        <v>0</v>
      </c>
      <c r="H24" s="13">
        <f t="shared" si="1"/>
        <v>0</v>
      </c>
      <c r="I24" s="14">
        <f t="shared" si="2"/>
        <v>0</v>
      </c>
    </row>
    <row r="25" spans="1:9" x14ac:dyDescent="0.25">
      <c r="A25" s="120" t="s">
        <v>37</v>
      </c>
      <c r="B25" s="9" t="s">
        <v>375</v>
      </c>
      <c r="C25" s="11" t="s">
        <v>16</v>
      </c>
      <c r="D25" s="10">
        <v>100</v>
      </c>
      <c r="E25" s="9"/>
      <c r="F25" s="12">
        <v>0</v>
      </c>
      <c r="G25" s="12">
        <f t="shared" si="0"/>
        <v>0</v>
      </c>
      <c r="H25" s="13">
        <f t="shared" si="1"/>
        <v>0</v>
      </c>
      <c r="I25" s="14">
        <f t="shared" si="2"/>
        <v>0</v>
      </c>
    </row>
    <row r="26" spans="1:9" x14ac:dyDescent="0.25">
      <c r="A26" s="120" t="s">
        <v>39</v>
      </c>
      <c r="B26" s="9" t="s">
        <v>376</v>
      </c>
      <c r="C26" s="11" t="s">
        <v>16</v>
      </c>
      <c r="D26" s="10">
        <v>14000</v>
      </c>
      <c r="E26" s="9"/>
      <c r="F26" s="12">
        <v>0</v>
      </c>
      <c r="G26" s="12">
        <f t="shared" si="0"/>
        <v>0</v>
      </c>
      <c r="H26" s="13">
        <f t="shared" si="1"/>
        <v>0</v>
      </c>
      <c r="I26" s="14">
        <f t="shared" si="2"/>
        <v>0</v>
      </c>
    </row>
    <row r="27" spans="1:9" x14ac:dyDescent="0.25">
      <c r="A27" s="120" t="s">
        <v>41</v>
      </c>
      <c r="B27" s="9" t="s">
        <v>377</v>
      </c>
      <c r="C27" s="11" t="s">
        <v>16</v>
      </c>
      <c r="D27" s="10">
        <v>2200</v>
      </c>
      <c r="E27" s="9"/>
      <c r="F27" s="12">
        <v>0</v>
      </c>
      <c r="G27" s="12">
        <f t="shared" si="0"/>
        <v>0</v>
      </c>
      <c r="H27" s="13">
        <f t="shared" si="1"/>
        <v>0</v>
      </c>
      <c r="I27" s="14">
        <f t="shared" si="2"/>
        <v>0</v>
      </c>
    </row>
    <row r="28" spans="1:9" x14ac:dyDescent="0.25">
      <c r="A28" s="120" t="s">
        <v>43</v>
      </c>
      <c r="B28" s="9" t="s">
        <v>378</v>
      </c>
      <c r="C28" s="11" t="s">
        <v>16</v>
      </c>
      <c r="D28" s="10">
        <v>450</v>
      </c>
      <c r="E28" s="9"/>
      <c r="F28" s="12">
        <v>0</v>
      </c>
      <c r="G28" s="12">
        <f t="shared" si="0"/>
        <v>0</v>
      </c>
      <c r="H28" s="13">
        <f t="shared" si="1"/>
        <v>0</v>
      </c>
      <c r="I28" s="14">
        <f t="shared" si="2"/>
        <v>0</v>
      </c>
    </row>
    <row r="29" spans="1:9" x14ac:dyDescent="0.25">
      <c r="A29" s="120" t="s">
        <v>45</v>
      </c>
      <c r="B29" s="9" t="s">
        <v>379</v>
      </c>
      <c r="C29" s="11" t="s">
        <v>16</v>
      </c>
      <c r="D29" s="10">
        <v>10</v>
      </c>
      <c r="E29" s="9"/>
      <c r="F29" s="12">
        <v>0</v>
      </c>
      <c r="G29" s="12">
        <f t="shared" si="0"/>
        <v>0</v>
      </c>
      <c r="H29" s="13">
        <f t="shared" si="1"/>
        <v>0</v>
      </c>
      <c r="I29" s="14">
        <f t="shared" si="2"/>
        <v>0</v>
      </c>
    </row>
    <row r="30" spans="1:9" x14ac:dyDescent="0.25">
      <c r="A30" s="120" t="s">
        <v>47</v>
      </c>
      <c r="B30" s="9" t="s">
        <v>380</v>
      </c>
      <c r="C30" s="11" t="s">
        <v>16</v>
      </c>
      <c r="D30" s="10">
        <v>400</v>
      </c>
      <c r="E30" s="9"/>
      <c r="F30" s="12">
        <v>0</v>
      </c>
      <c r="G30" s="12">
        <f t="shared" si="0"/>
        <v>0</v>
      </c>
      <c r="H30" s="13">
        <f t="shared" si="1"/>
        <v>0</v>
      </c>
      <c r="I30" s="14">
        <f t="shared" si="2"/>
        <v>0</v>
      </c>
    </row>
    <row r="31" spans="1:9" x14ac:dyDescent="0.25">
      <c r="A31" s="120" t="s">
        <v>49</v>
      </c>
      <c r="B31" s="9" t="s">
        <v>381</v>
      </c>
      <c r="C31" s="11" t="s">
        <v>16</v>
      </c>
      <c r="D31" s="10">
        <v>600</v>
      </c>
      <c r="E31" s="9"/>
      <c r="F31" s="12">
        <v>0</v>
      </c>
      <c r="G31" s="12">
        <f t="shared" si="0"/>
        <v>0</v>
      </c>
      <c r="H31" s="13">
        <f t="shared" si="1"/>
        <v>0</v>
      </c>
      <c r="I31" s="14">
        <f t="shared" si="2"/>
        <v>0</v>
      </c>
    </row>
    <row r="32" spans="1:9" x14ac:dyDescent="0.25">
      <c r="A32" s="120" t="s">
        <v>51</v>
      </c>
      <c r="B32" s="9" t="s">
        <v>382</v>
      </c>
      <c r="C32" s="11" t="s">
        <v>16</v>
      </c>
      <c r="D32" s="10">
        <v>1000</v>
      </c>
      <c r="E32" s="9"/>
      <c r="F32" s="12">
        <v>0</v>
      </c>
      <c r="G32" s="12">
        <f t="shared" si="0"/>
        <v>0</v>
      </c>
      <c r="H32" s="13">
        <f t="shared" si="1"/>
        <v>0</v>
      </c>
      <c r="I32" s="14">
        <f t="shared" si="2"/>
        <v>0</v>
      </c>
    </row>
    <row r="33" spans="1:9" x14ac:dyDescent="0.25">
      <c r="A33" s="120" t="s">
        <v>53</v>
      </c>
      <c r="B33" s="9" t="s">
        <v>383</v>
      </c>
      <c r="C33" s="11" t="s">
        <v>16</v>
      </c>
      <c r="D33" s="10">
        <v>5</v>
      </c>
      <c r="E33" s="9"/>
      <c r="F33" s="12">
        <v>0</v>
      </c>
      <c r="G33" s="12">
        <f t="shared" si="0"/>
        <v>0</v>
      </c>
      <c r="H33" s="13">
        <f t="shared" si="1"/>
        <v>0</v>
      </c>
      <c r="I33" s="14">
        <f t="shared" si="2"/>
        <v>0</v>
      </c>
    </row>
    <row r="34" spans="1:9" x14ac:dyDescent="0.25">
      <c r="A34" s="120" t="s">
        <v>55</v>
      </c>
      <c r="B34" s="9" t="s">
        <v>384</v>
      </c>
      <c r="C34" s="11" t="s">
        <v>16</v>
      </c>
      <c r="D34" s="10">
        <v>10</v>
      </c>
      <c r="E34" s="9"/>
      <c r="F34" s="12">
        <v>0</v>
      </c>
      <c r="G34" s="12">
        <f t="shared" si="0"/>
        <v>0</v>
      </c>
      <c r="H34" s="13">
        <f t="shared" si="1"/>
        <v>0</v>
      </c>
      <c r="I34" s="14">
        <f t="shared" si="2"/>
        <v>0</v>
      </c>
    </row>
    <row r="35" spans="1:9" x14ac:dyDescent="0.25">
      <c r="A35" s="120" t="s">
        <v>57</v>
      </c>
      <c r="B35" s="9" t="s">
        <v>385</v>
      </c>
      <c r="C35" s="11" t="s">
        <v>16</v>
      </c>
      <c r="D35" s="10">
        <v>4</v>
      </c>
      <c r="E35" s="9"/>
      <c r="F35" s="12">
        <v>0</v>
      </c>
      <c r="G35" s="12">
        <f t="shared" si="0"/>
        <v>0</v>
      </c>
      <c r="H35" s="13">
        <f t="shared" si="1"/>
        <v>0</v>
      </c>
      <c r="I35" s="14">
        <f t="shared" si="2"/>
        <v>0</v>
      </c>
    </row>
    <row r="36" spans="1:9" x14ac:dyDescent="0.25">
      <c r="A36" s="120" t="s">
        <v>59</v>
      </c>
      <c r="B36" s="9" t="s">
        <v>386</v>
      </c>
      <c r="C36" s="11" t="s">
        <v>16</v>
      </c>
      <c r="D36" s="10">
        <v>600</v>
      </c>
      <c r="E36" s="9"/>
      <c r="F36" s="12">
        <v>0</v>
      </c>
      <c r="G36" s="12">
        <f t="shared" si="0"/>
        <v>0</v>
      </c>
      <c r="H36" s="13">
        <f t="shared" si="1"/>
        <v>0</v>
      </c>
      <c r="I36" s="14">
        <f t="shared" si="2"/>
        <v>0</v>
      </c>
    </row>
    <row r="37" spans="1:9" x14ac:dyDescent="0.25">
      <c r="A37" s="120" t="s">
        <v>61</v>
      </c>
      <c r="B37" s="9" t="s">
        <v>387</v>
      </c>
      <c r="C37" s="11" t="s">
        <v>16</v>
      </c>
      <c r="D37" s="10">
        <v>500</v>
      </c>
      <c r="E37" s="9"/>
      <c r="F37" s="12">
        <v>0</v>
      </c>
      <c r="G37" s="12">
        <f t="shared" si="0"/>
        <v>0</v>
      </c>
      <c r="H37" s="13">
        <f t="shared" si="1"/>
        <v>0</v>
      </c>
      <c r="I37" s="14">
        <f t="shared" si="2"/>
        <v>0</v>
      </c>
    </row>
    <row r="38" spans="1:9" x14ac:dyDescent="0.25">
      <c r="A38" s="120" t="s">
        <v>63</v>
      </c>
      <c r="B38" s="9" t="s">
        <v>388</v>
      </c>
      <c r="C38" s="11" t="s">
        <v>16</v>
      </c>
      <c r="D38" s="10">
        <v>5</v>
      </c>
      <c r="E38" s="9"/>
      <c r="F38" s="12">
        <v>0</v>
      </c>
      <c r="G38" s="12">
        <f t="shared" si="0"/>
        <v>0</v>
      </c>
      <c r="H38" s="13">
        <f t="shared" si="1"/>
        <v>0</v>
      </c>
      <c r="I38" s="14">
        <f t="shared" si="2"/>
        <v>0</v>
      </c>
    </row>
    <row r="39" spans="1:9" x14ac:dyDescent="0.25">
      <c r="A39" s="120" t="s">
        <v>65</v>
      </c>
      <c r="B39" s="9" t="s">
        <v>389</v>
      </c>
      <c r="C39" s="11" t="s">
        <v>16</v>
      </c>
      <c r="D39" s="10">
        <v>3</v>
      </c>
      <c r="E39" s="9"/>
      <c r="F39" s="12">
        <v>0</v>
      </c>
      <c r="G39" s="12">
        <f t="shared" si="0"/>
        <v>0</v>
      </c>
      <c r="H39" s="13">
        <f t="shared" si="1"/>
        <v>0</v>
      </c>
      <c r="I39" s="14">
        <f t="shared" si="2"/>
        <v>0</v>
      </c>
    </row>
    <row r="40" spans="1:9" x14ac:dyDescent="0.25">
      <c r="A40" s="120" t="s">
        <v>67</v>
      </c>
      <c r="B40" s="9" t="s">
        <v>390</v>
      </c>
      <c r="C40" s="11" t="s">
        <v>16</v>
      </c>
      <c r="D40" s="10">
        <v>500</v>
      </c>
      <c r="E40" s="9"/>
      <c r="F40" s="12">
        <v>0</v>
      </c>
      <c r="G40" s="12">
        <f t="shared" si="0"/>
        <v>0</v>
      </c>
      <c r="H40" s="13">
        <f t="shared" si="1"/>
        <v>0</v>
      </c>
      <c r="I40" s="14">
        <f t="shared" si="2"/>
        <v>0</v>
      </c>
    </row>
    <row r="41" spans="1:9" x14ac:dyDescent="0.25">
      <c r="A41" s="120" t="s">
        <v>69</v>
      </c>
      <c r="B41" s="9" t="s">
        <v>391</v>
      </c>
      <c r="C41" s="11" t="s">
        <v>16</v>
      </c>
      <c r="D41" s="10">
        <v>500</v>
      </c>
      <c r="E41" s="9"/>
      <c r="F41" s="12">
        <v>0</v>
      </c>
      <c r="G41" s="12">
        <f t="shared" si="0"/>
        <v>0</v>
      </c>
      <c r="H41" s="13">
        <f t="shared" si="1"/>
        <v>0</v>
      </c>
      <c r="I41" s="14">
        <f t="shared" si="2"/>
        <v>0</v>
      </c>
    </row>
    <row r="42" spans="1:9" x14ac:dyDescent="0.25">
      <c r="A42" s="120" t="s">
        <v>71</v>
      </c>
      <c r="B42" s="9" t="s">
        <v>392</v>
      </c>
      <c r="C42" s="11" t="s">
        <v>16</v>
      </c>
      <c r="D42" s="10">
        <v>400</v>
      </c>
      <c r="E42" s="9"/>
      <c r="F42" s="12">
        <v>0</v>
      </c>
      <c r="G42" s="12">
        <f t="shared" si="0"/>
        <v>0</v>
      </c>
      <c r="H42" s="13">
        <f t="shared" si="1"/>
        <v>0</v>
      </c>
      <c r="I42" s="14">
        <f t="shared" si="2"/>
        <v>0</v>
      </c>
    </row>
    <row r="43" spans="1:9" x14ac:dyDescent="0.25">
      <c r="A43" s="120" t="s">
        <v>72</v>
      </c>
      <c r="B43" s="9" t="s">
        <v>393</v>
      </c>
      <c r="C43" s="11" t="s">
        <v>16</v>
      </c>
      <c r="D43" s="10">
        <v>250</v>
      </c>
      <c r="E43" s="9"/>
      <c r="F43" s="12">
        <v>0</v>
      </c>
      <c r="G43" s="12">
        <f t="shared" si="0"/>
        <v>0</v>
      </c>
      <c r="H43" s="13">
        <f t="shared" si="1"/>
        <v>0</v>
      </c>
      <c r="I43" s="14">
        <f t="shared" si="2"/>
        <v>0</v>
      </c>
    </row>
    <row r="44" spans="1:9" x14ac:dyDescent="0.25">
      <c r="A44" s="120" t="s">
        <v>74</v>
      </c>
      <c r="B44" s="9" t="s">
        <v>394</v>
      </c>
      <c r="C44" s="11" t="s">
        <v>16</v>
      </c>
      <c r="D44" s="10">
        <v>200</v>
      </c>
      <c r="E44" s="9"/>
      <c r="F44" s="12">
        <v>0</v>
      </c>
      <c r="G44" s="12">
        <f t="shared" si="0"/>
        <v>0</v>
      </c>
      <c r="H44" s="13">
        <f t="shared" si="1"/>
        <v>0</v>
      </c>
      <c r="I44" s="14">
        <f t="shared" si="2"/>
        <v>0</v>
      </c>
    </row>
    <row r="45" spans="1:9" x14ac:dyDescent="0.25">
      <c r="A45" s="120" t="s">
        <v>76</v>
      </c>
      <c r="B45" s="15" t="s">
        <v>652</v>
      </c>
      <c r="C45" s="17" t="s">
        <v>16</v>
      </c>
      <c r="D45" s="16">
        <v>50</v>
      </c>
      <c r="E45" s="15"/>
      <c r="F45" s="12">
        <v>0</v>
      </c>
      <c r="G45" s="12">
        <f t="shared" si="0"/>
        <v>0</v>
      </c>
      <c r="H45" s="13">
        <f t="shared" si="1"/>
        <v>0</v>
      </c>
      <c r="I45" s="14">
        <f t="shared" si="2"/>
        <v>0</v>
      </c>
    </row>
    <row r="46" spans="1:9" x14ac:dyDescent="0.25">
      <c r="A46" s="120" t="s">
        <v>78</v>
      </c>
      <c r="B46" s="9" t="s">
        <v>395</v>
      </c>
      <c r="C46" s="11" t="s">
        <v>16</v>
      </c>
      <c r="D46" s="10">
        <v>500</v>
      </c>
      <c r="E46" s="9"/>
      <c r="F46" s="12">
        <v>0</v>
      </c>
      <c r="G46" s="12">
        <f t="shared" si="0"/>
        <v>0</v>
      </c>
      <c r="H46" s="13">
        <f t="shared" si="1"/>
        <v>0</v>
      </c>
      <c r="I46" s="14">
        <f t="shared" si="2"/>
        <v>0</v>
      </c>
    </row>
    <row r="47" spans="1:9" x14ac:dyDescent="0.25">
      <c r="A47" s="120" t="s">
        <v>80</v>
      </c>
      <c r="B47" s="9" t="s">
        <v>396</v>
      </c>
      <c r="C47" s="11" t="s">
        <v>16</v>
      </c>
      <c r="D47" s="10">
        <v>1000</v>
      </c>
      <c r="E47" s="9"/>
      <c r="F47" s="12">
        <v>0</v>
      </c>
      <c r="G47" s="12">
        <f t="shared" si="0"/>
        <v>0</v>
      </c>
      <c r="H47" s="13">
        <f t="shared" si="1"/>
        <v>0</v>
      </c>
      <c r="I47" s="14">
        <f t="shared" si="2"/>
        <v>0</v>
      </c>
    </row>
    <row r="48" spans="1:9" x14ac:dyDescent="0.25">
      <c r="A48" s="120" t="s">
        <v>82</v>
      </c>
      <c r="B48" s="9" t="s">
        <v>397</v>
      </c>
      <c r="C48" s="11" t="s">
        <v>16</v>
      </c>
      <c r="D48" s="10">
        <v>100</v>
      </c>
      <c r="E48" s="9"/>
      <c r="F48" s="12">
        <v>0</v>
      </c>
      <c r="G48" s="12">
        <f t="shared" si="0"/>
        <v>0</v>
      </c>
      <c r="H48" s="13">
        <f t="shared" si="1"/>
        <v>0</v>
      </c>
      <c r="I48" s="14">
        <f t="shared" si="2"/>
        <v>0</v>
      </c>
    </row>
    <row r="49" spans="1:9" x14ac:dyDescent="0.25">
      <c r="A49" s="120" t="s">
        <v>84</v>
      </c>
      <c r="B49" s="15" t="s">
        <v>651</v>
      </c>
      <c r="C49" s="17" t="s">
        <v>16</v>
      </c>
      <c r="D49" s="16">
        <v>500</v>
      </c>
      <c r="E49" s="15"/>
      <c r="F49" s="12">
        <v>0</v>
      </c>
      <c r="G49" s="12">
        <f t="shared" si="0"/>
        <v>0</v>
      </c>
      <c r="H49" s="13">
        <f t="shared" si="1"/>
        <v>0</v>
      </c>
      <c r="I49" s="14">
        <f t="shared" si="2"/>
        <v>0</v>
      </c>
    </row>
    <row r="50" spans="1:9" x14ac:dyDescent="0.25">
      <c r="A50" s="120" t="s">
        <v>86</v>
      </c>
      <c r="B50" s="9" t="s">
        <v>398</v>
      </c>
      <c r="C50" s="11" t="s">
        <v>16</v>
      </c>
      <c r="D50" s="10">
        <v>1000</v>
      </c>
      <c r="E50" s="9"/>
      <c r="F50" s="12">
        <v>0</v>
      </c>
      <c r="G50" s="12">
        <f t="shared" si="0"/>
        <v>0</v>
      </c>
      <c r="H50" s="13">
        <f t="shared" si="1"/>
        <v>0</v>
      </c>
      <c r="I50" s="14">
        <f t="shared" si="2"/>
        <v>0</v>
      </c>
    </row>
    <row r="51" spans="1:9" x14ac:dyDescent="0.25">
      <c r="A51" s="120" t="s">
        <v>88</v>
      </c>
      <c r="B51" s="9" t="s">
        <v>399</v>
      </c>
      <c r="C51" s="11" t="s">
        <v>16</v>
      </c>
      <c r="D51" s="10">
        <v>250</v>
      </c>
      <c r="E51" s="9"/>
      <c r="F51" s="12">
        <v>0</v>
      </c>
      <c r="G51" s="12">
        <f t="shared" si="0"/>
        <v>0</v>
      </c>
      <c r="H51" s="13">
        <f t="shared" si="1"/>
        <v>0</v>
      </c>
      <c r="I51" s="14">
        <f t="shared" si="2"/>
        <v>0</v>
      </c>
    </row>
    <row r="52" spans="1:9" x14ac:dyDescent="0.25">
      <c r="A52" s="120" t="s">
        <v>90</v>
      </c>
      <c r="B52" s="9" t="s">
        <v>400</v>
      </c>
      <c r="C52" s="11" t="s">
        <v>16</v>
      </c>
      <c r="D52" s="10">
        <v>40</v>
      </c>
      <c r="E52" s="9"/>
      <c r="F52" s="12">
        <v>0</v>
      </c>
      <c r="G52" s="12">
        <f t="shared" si="0"/>
        <v>0</v>
      </c>
      <c r="H52" s="13">
        <f t="shared" si="1"/>
        <v>0</v>
      </c>
      <c r="I52" s="14">
        <f t="shared" si="2"/>
        <v>0</v>
      </c>
    </row>
    <row r="53" spans="1:9" x14ac:dyDescent="0.25">
      <c r="A53" s="242"/>
      <c r="B53" s="170" t="s">
        <v>401</v>
      </c>
      <c r="C53" s="243"/>
      <c r="D53" s="244"/>
      <c r="E53" s="190"/>
      <c r="F53" s="245"/>
      <c r="G53" s="245"/>
      <c r="H53" s="246"/>
      <c r="I53" s="247"/>
    </row>
    <row r="54" spans="1:9" x14ac:dyDescent="0.25">
      <c r="A54" s="8" t="s">
        <v>92</v>
      </c>
      <c r="B54" s="9" t="s">
        <v>402</v>
      </c>
      <c r="C54" s="11" t="s">
        <v>16</v>
      </c>
      <c r="D54" s="10">
        <v>10</v>
      </c>
      <c r="E54" s="9"/>
      <c r="F54" s="12">
        <v>0</v>
      </c>
      <c r="G54" s="12">
        <f t="shared" si="0"/>
        <v>0</v>
      </c>
      <c r="H54" s="13">
        <f t="shared" si="1"/>
        <v>0</v>
      </c>
      <c r="I54" s="14">
        <f t="shared" si="2"/>
        <v>0</v>
      </c>
    </row>
    <row r="55" spans="1:9" x14ac:dyDescent="0.25">
      <c r="A55" s="8" t="s">
        <v>93</v>
      </c>
      <c r="B55" s="9" t="s">
        <v>403</v>
      </c>
      <c r="C55" s="11" t="s">
        <v>16</v>
      </c>
      <c r="D55" s="10">
        <v>300</v>
      </c>
      <c r="E55" s="9"/>
      <c r="F55" s="12">
        <v>0</v>
      </c>
      <c r="G55" s="12">
        <f t="shared" si="0"/>
        <v>0</v>
      </c>
      <c r="H55" s="13">
        <f t="shared" si="1"/>
        <v>0</v>
      </c>
      <c r="I55" s="14">
        <f t="shared" si="2"/>
        <v>0</v>
      </c>
    </row>
    <row r="56" spans="1:9" x14ac:dyDescent="0.25">
      <c r="A56" s="8" t="s">
        <v>95</v>
      </c>
      <c r="B56" s="9" t="s">
        <v>404</v>
      </c>
      <c r="C56" s="11" t="s">
        <v>16</v>
      </c>
      <c r="D56" s="10">
        <v>220</v>
      </c>
      <c r="E56" s="9"/>
      <c r="F56" s="12">
        <v>0</v>
      </c>
      <c r="G56" s="12">
        <f t="shared" si="0"/>
        <v>0</v>
      </c>
      <c r="H56" s="13">
        <f t="shared" si="1"/>
        <v>0</v>
      </c>
      <c r="I56" s="14">
        <f t="shared" si="2"/>
        <v>0</v>
      </c>
    </row>
    <row r="57" spans="1:9" ht="15.75" thickBot="1" x14ac:dyDescent="0.3">
      <c r="A57" s="8" t="s">
        <v>96</v>
      </c>
      <c r="B57" s="98" t="s">
        <v>405</v>
      </c>
      <c r="C57" s="100" t="s">
        <v>16</v>
      </c>
      <c r="D57" s="99">
        <v>10</v>
      </c>
      <c r="E57" s="98"/>
      <c r="F57" s="12">
        <v>0</v>
      </c>
      <c r="G57" s="12">
        <f t="shared" si="0"/>
        <v>0</v>
      </c>
      <c r="H57" s="13">
        <f t="shared" si="1"/>
        <v>0</v>
      </c>
      <c r="I57" s="14">
        <f t="shared" si="2"/>
        <v>0</v>
      </c>
    </row>
    <row r="58" spans="1:9" ht="16.5" thickBot="1" x14ac:dyDescent="0.3">
      <c r="A58" s="49"/>
      <c r="B58" s="50" t="s">
        <v>122</v>
      </c>
      <c r="C58" s="51"/>
      <c r="D58" s="51"/>
      <c r="E58" s="51"/>
      <c r="F58" s="52"/>
      <c r="G58" s="52"/>
      <c r="H58" s="53">
        <f>SUM(H11:H57)</f>
        <v>0</v>
      </c>
      <c r="I58" s="53">
        <f>SUM(I11:I57)</f>
        <v>0</v>
      </c>
    </row>
    <row r="59" spans="1:9" x14ac:dyDescent="0.25">
      <c r="A59" s="123"/>
    </row>
    <row r="60" spans="1:9" ht="15.75" x14ac:dyDescent="0.25">
      <c r="A60" s="28" t="s">
        <v>123</v>
      </c>
      <c r="B60" s="33"/>
      <c r="C60" s="33"/>
      <c r="D60" s="33"/>
      <c r="E60" s="33"/>
      <c r="F60" s="33"/>
      <c r="G60" s="33"/>
      <c r="H60" s="33"/>
      <c r="I60" s="33"/>
    </row>
    <row r="61" spans="1:9" ht="15.75" x14ac:dyDescent="0.25">
      <c r="A61" s="30" t="s">
        <v>125</v>
      </c>
      <c r="B61" s="27"/>
      <c r="C61" s="27"/>
      <c r="D61" s="27"/>
      <c r="E61" s="27"/>
      <c r="F61" s="33"/>
      <c r="G61" s="33"/>
      <c r="H61" s="33"/>
      <c r="I61" s="33"/>
    </row>
    <row r="62" spans="1:9" ht="15.75" x14ac:dyDescent="0.25">
      <c r="A62" s="30" t="s">
        <v>126</v>
      </c>
      <c r="B62" s="27"/>
      <c r="C62" s="27"/>
      <c r="D62" s="27"/>
      <c r="E62" s="27"/>
      <c r="F62" s="33"/>
      <c r="G62" s="33"/>
      <c r="H62" s="33"/>
      <c r="I62" s="33"/>
    </row>
    <row r="63" spans="1:9" ht="15.75" x14ac:dyDescent="0.25">
      <c r="A63" s="31" t="s">
        <v>127</v>
      </c>
      <c r="B63" s="2"/>
      <c r="C63" s="2"/>
      <c r="D63" s="2"/>
      <c r="E63" s="2"/>
      <c r="F63" s="33"/>
      <c r="G63" s="33"/>
      <c r="H63" s="33"/>
      <c r="I63" s="33"/>
    </row>
    <row r="64" spans="1:9" ht="15.75" x14ac:dyDescent="0.25">
      <c r="A64" s="31" t="s">
        <v>128</v>
      </c>
      <c r="B64" s="2"/>
      <c r="C64" s="2"/>
      <c r="D64" s="2"/>
      <c r="E64" s="27"/>
      <c r="F64" s="33"/>
      <c r="G64" s="33"/>
      <c r="H64" s="33"/>
      <c r="I64" s="33"/>
    </row>
    <row r="65" spans="1:9" ht="15.75" x14ac:dyDescent="0.25">
      <c r="A65" s="32"/>
      <c r="B65" s="33"/>
      <c r="C65" s="33"/>
      <c r="D65" s="33"/>
      <c r="E65" s="33"/>
      <c r="F65" s="33"/>
      <c r="G65" s="33"/>
      <c r="H65" s="33"/>
      <c r="I65" s="33"/>
    </row>
    <row r="66" spans="1:9" ht="15.75" x14ac:dyDescent="0.25">
      <c r="A66" s="34" t="s">
        <v>360</v>
      </c>
      <c r="B66" s="33"/>
      <c r="C66" s="33"/>
      <c r="D66" s="33"/>
      <c r="E66" s="33"/>
      <c r="F66" s="33"/>
      <c r="G66" s="33"/>
      <c r="H66" s="33"/>
      <c r="I66" s="33"/>
    </row>
    <row r="67" spans="1:9" ht="15.75" x14ac:dyDescent="0.25">
      <c r="A67" s="2"/>
      <c r="B67" s="27"/>
      <c r="C67" s="27"/>
      <c r="D67" s="27"/>
      <c r="E67" s="27"/>
      <c r="F67" s="33"/>
      <c r="G67" s="33"/>
      <c r="H67" s="33"/>
      <c r="I67" s="33"/>
    </row>
    <row r="68" spans="1:9" ht="15.75" x14ac:dyDescent="0.25">
      <c r="A68" s="37" t="s">
        <v>131</v>
      </c>
      <c r="B68" s="33"/>
      <c r="C68" s="33"/>
      <c r="D68" s="33"/>
      <c r="E68" s="33"/>
      <c r="F68" s="33"/>
      <c r="G68" s="33"/>
      <c r="H68" s="33"/>
      <c r="I68" s="33"/>
    </row>
  </sheetData>
  <mergeCells count="8">
    <mergeCell ref="I8:I10"/>
    <mergeCell ref="F9:F10"/>
    <mergeCell ref="C8:C10"/>
    <mergeCell ref="A8:A10"/>
    <mergeCell ref="B8:B10"/>
    <mergeCell ref="D8:D10"/>
    <mergeCell ref="E8:E10"/>
    <mergeCell ref="H8:H10"/>
  </mergeCells>
  <phoneticPr fontId="33" type="noConversion"/>
  <pageMargins left="0.25" right="0.25" top="0.75" bottom="0.75" header="0.3" footer="0.3"/>
  <pageSetup paperSize="9" orientation="landscape" r:id="rId1"/>
  <headerFooter>
    <oddFooter>&amp;CStran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46"/>
  <sheetViews>
    <sheetView topLeftCell="A4" workbookViewId="0">
      <selection activeCell="F12" sqref="F12"/>
    </sheetView>
  </sheetViews>
  <sheetFormatPr defaultRowHeight="15" x14ac:dyDescent="0.25"/>
  <cols>
    <col min="1" max="1" width="3.85546875" customWidth="1"/>
    <col min="2" max="2" width="42.7109375" customWidth="1"/>
    <col min="3" max="3" width="5.85546875" customWidth="1"/>
    <col min="4" max="4" width="6.7109375" customWidth="1"/>
    <col min="5" max="5" width="30.7109375" customWidth="1"/>
    <col min="6" max="6" width="12.140625" customWidth="1"/>
    <col min="7" max="7" width="11.7109375" customWidth="1"/>
    <col min="8" max="8" width="14.5703125" customWidth="1"/>
    <col min="9" max="9" width="15.28515625" customWidth="1"/>
  </cols>
  <sheetData>
    <row r="1" spans="1:9" ht="15.75" x14ac:dyDescent="0.25">
      <c r="A1" s="2" t="s">
        <v>0</v>
      </c>
      <c r="B1" s="2"/>
      <c r="C1" s="105"/>
      <c r="D1" s="62"/>
      <c r="E1" s="62"/>
      <c r="F1" s="63"/>
      <c r="G1" s="63"/>
      <c r="H1" s="64"/>
      <c r="I1" s="64"/>
    </row>
    <row r="2" spans="1:9" ht="15.75" x14ac:dyDescent="0.25">
      <c r="A2" s="2"/>
      <c r="B2" s="2"/>
      <c r="C2" s="105"/>
      <c r="D2" s="62"/>
      <c r="E2" s="62"/>
      <c r="F2" s="63"/>
      <c r="G2" s="63"/>
      <c r="H2" s="64"/>
      <c r="I2" s="64"/>
    </row>
    <row r="3" spans="1:9" ht="15.75" x14ac:dyDescent="0.25">
      <c r="A3" s="2" t="s">
        <v>132</v>
      </c>
      <c r="B3" s="2"/>
      <c r="C3" s="105"/>
      <c r="D3" s="62"/>
      <c r="E3" s="62"/>
      <c r="F3" s="63"/>
      <c r="G3" s="63"/>
      <c r="H3" s="64"/>
      <c r="I3" s="64"/>
    </row>
    <row r="4" spans="1:9" ht="15.75" x14ac:dyDescent="0.25">
      <c r="A4" s="2"/>
      <c r="B4" s="2"/>
      <c r="C4" s="105"/>
      <c r="D4" s="62"/>
      <c r="E4" s="62"/>
      <c r="F4" s="63"/>
      <c r="G4" s="63"/>
      <c r="H4" s="64"/>
      <c r="I4" s="64"/>
    </row>
    <row r="5" spans="1:9" ht="15.75" x14ac:dyDescent="0.25">
      <c r="A5" s="2"/>
      <c r="B5" s="2"/>
      <c r="C5" s="62"/>
      <c r="D5" s="62"/>
      <c r="E5" s="62"/>
      <c r="F5" s="63"/>
      <c r="G5" s="63"/>
      <c r="H5" s="64"/>
      <c r="I5" s="64"/>
    </row>
    <row r="6" spans="1:9" ht="15.75" x14ac:dyDescent="0.25">
      <c r="A6" s="168" t="s">
        <v>406</v>
      </c>
      <c r="B6" s="168"/>
      <c r="C6" s="181"/>
      <c r="D6" s="62"/>
      <c r="E6" s="62"/>
      <c r="F6" s="63"/>
      <c r="G6" s="63"/>
      <c r="H6" s="64"/>
      <c r="I6" s="64"/>
    </row>
    <row r="7" spans="1:9" ht="15.75" thickBot="1" x14ac:dyDescent="0.3">
      <c r="A7" s="65"/>
      <c r="B7" s="124"/>
      <c r="C7" s="125"/>
      <c r="D7" s="125"/>
      <c r="E7" s="125"/>
      <c r="F7" s="126"/>
      <c r="G7" s="126"/>
      <c r="H7" s="127"/>
      <c r="I7" s="127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9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9" ht="15.75" customHeight="1" thickBot="1" x14ac:dyDescent="0.3">
      <c r="A10" s="339"/>
      <c r="B10" s="339"/>
      <c r="C10" s="339"/>
      <c r="D10" s="339"/>
      <c r="E10" s="339"/>
      <c r="F10" s="342"/>
      <c r="G10" s="167"/>
      <c r="H10" s="342"/>
      <c r="I10" s="342"/>
    </row>
    <row r="11" spans="1:9" x14ac:dyDescent="0.25">
      <c r="A11" s="70" t="s">
        <v>14</v>
      </c>
      <c r="B11" s="72" t="s">
        <v>407</v>
      </c>
      <c r="C11" s="71" t="s">
        <v>157</v>
      </c>
      <c r="D11" s="264">
        <v>130</v>
      </c>
      <c r="E11" s="121"/>
      <c r="F11" s="310">
        <v>0</v>
      </c>
      <c r="G11" s="310">
        <f>ROUND((F11*1.093),2)</f>
        <v>0</v>
      </c>
      <c r="H11" s="142">
        <f>SUM(F11*D11)</f>
        <v>0</v>
      </c>
      <c r="I11" s="142">
        <f>SUM(G11*D11)</f>
        <v>0</v>
      </c>
    </row>
    <row r="12" spans="1:9" x14ac:dyDescent="0.25">
      <c r="A12" s="8" t="s">
        <v>17</v>
      </c>
      <c r="B12" s="9" t="s">
        <v>408</v>
      </c>
      <c r="C12" s="11" t="s">
        <v>157</v>
      </c>
      <c r="D12" s="266">
        <v>5</v>
      </c>
      <c r="E12" s="10"/>
      <c r="F12" s="12">
        <v>0</v>
      </c>
      <c r="G12" s="12">
        <f t="shared" ref="G12:G32" si="0">ROUND((F12*1.093),2)</f>
        <v>0</v>
      </c>
      <c r="H12" s="13">
        <f t="shared" ref="H12:H32" si="1">SUM(F12*D12)</f>
        <v>0</v>
      </c>
      <c r="I12" s="13">
        <f t="shared" ref="I12:I32" si="2">SUM(G12*D12)</f>
        <v>0</v>
      </c>
    </row>
    <row r="13" spans="1:9" x14ac:dyDescent="0.25">
      <c r="A13" s="8" t="s">
        <v>19</v>
      </c>
      <c r="B13" s="9" t="s">
        <v>409</v>
      </c>
      <c r="C13" s="11" t="s">
        <v>157</v>
      </c>
      <c r="D13" s="266">
        <v>5</v>
      </c>
      <c r="E13" s="10"/>
      <c r="F13" s="12">
        <v>0</v>
      </c>
      <c r="G13" s="12">
        <f t="shared" si="0"/>
        <v>0</v>
      </c>
      <c r="H13" s="13">
        <f t="shared" si="1"/>
        <v>0</v>
      </c>
      <c r="I13" s="13">
        <f t="shared" si="2"/>
        <v>0</v>
      </c>
    </row>
    <row r="14" spans="1:9" x14ac:dyDescent="0.25">
      <c r="A14" s="8" t="s">
        <v>21</v>
      </c>
      <c r="B14" s="9" t="s">
        <v>410</v>
      </c>
      <c r="C14" s="11" t="s">
        <v>157</v>
      </c>
      <c r="D14" s="266">
        <v>10</v>
      </c>
      <c r="E14" s="10"/>
      <c r="F14" s="12">
        <v>0</v>
      </c>
      <c r="G14" s="12">
        <f t="shared" si="0"/>
        <v>0</v>
      </c>
      <c r="H14" s="13">
        <f t="shared" si="1"/>
        <v>0</v>
      </c>
      <c r="I14" s="13">
        <f t="shared" si="2"/>
        <v>0</v>
      </c>
    </row>
    <row r="15" spans="1:9" x14ac:dyDescent="0.25">
      <c r="A15" s="8" t="s">
        <v>23</v>
      </c>
      <c r="B15" s="9" t="s">
        <v>411</v>
      </c>
      <c r="C15" s="11" t="s">
        <v>157</v>
      </c>
      <c r="D15" s="266">
        <v>1000</v>
      </c>
      <c r="E15" s="10"/>
      <c r="F15" s="12">
        <v>0</v>
      </c>
      <c r="G15" s="12">
        <f t="shared" si="0"/>
        <v>0</v>
      </c>
      <c r="H15" s="13">
        <f t="shared" si="1"/>
        <v>0</v>
      </c>
      <c r="I15" s="13">
        <f t="shared" si="2"/>
        <v>0</v>
      </c>
    </row>
    <row r="16" spans="1:9" x14ac:dyDescent="0.25">
      <c r="A16" s="8" t="s">
        <v>25</v>
      </c>
      <c r="B16" s="9" t="s">
        <v>412</v>
      </c>
      <c r="C16" s="11" t="s">
        <v>157</v>
      </c>
      <c r="D16" s="266">
        <v>5</v>
      </c>
      <c r="E16" s="10"/>
      <c r="F16" s="12">
        <v>0</v>
      </c>
      <c r="G16" s="12">
        <f t="shared" si="0"/>
        <v>0</v>
      </c>
      <c r="H16" s="13">
        <f t="shared" si="1"/>
        <v>0</v>
      </c>
      <c r="I16" s="13">
        <f t="shared" si="2"/>
        <v>0</v>
      </c>
    </row>
    <row r="17" spans="1:9" x14ac:dyDescent="0.25">
      <c r="A17" s="8" t="s">
        <v>28</v>
      </c>
      <c r="B17" s="9" t="s">
        <v>413</v>
      </c>
      <c r="C17" s="11" t="s">
        <v>157</v>
      </c>
      <c r="D17" s="266">
        <v>10</v>
      </c>
      <c r="E17" s="10"/>
      <c r="F17" s="12">
        <v>0</v>
      </c>
      <c r="G17" s="12">
        <f t="shared" si="0"/>
        <v>0</v>
      </c>
      <c r="H17" s="13">
        <f t="shared" si="1"/>
        <v>0</v>
      </c>
      <c r="I17" s="13">
        <f t="shared" si="2"/>
        <v>0</v>
      </c>
    </row>
    <row r="18" spans="1:9" x14ac:dyDescent="0.25">
      <c r="A18" s="8" t="s">
        <v>29</v>
      </c>
      <c r="B18" s="9" t="s">
        <v>414</v>
      </c>
      <c r="C18" s="11" t="s">
        <v>157</v>
      </c>
      <c r="D18" s="266">
        <v>800</v>
      </c>
      <c r="E18" s="10"/>
      <c r="F18" s="12">
        <v>0</v>
      </c>
      <c r="G18" s="12">
        <f t="shared" si="0"/>
        <v>0</v>
      </c>
      <c r="H18" s="13">
        <f t="shared" si="1"/>
        <v>0</v>
      </c>
      <c r="I18" s="13">
        <f t="shared" si="2"/>
        <v>0</v>
      </c>
    </row>
    <row r="19" spans="1:9" x14ac:dyDescent="0.25">
      <c r="A19" s="8" t="s">
        <v>31</v>
      </c>
      <c r="B19" s="9" t="s">
        <v>415</v>
      </c>
      <c r="C19" s="11" t="s">
        <v>157</v>
      </c>
      <c r="D19" s="266">
        <v>250</v>
      </c>
      <c r="E19" s="10"/>
      <c r="F19" s="12">
        <v>0</v>
      </c>
      <c r="G19" s="12">
        <f t="shared" si="0"/>
        <v>0</v>
      </c>
      <c r="H19" s="13">
        <f t="shared" si="1"/>
        <v>0</v>
      </c>
      <c r="I19" s="13">
        <f t="shared" si="2"/>
        <v>0</v>
      </c>
    </row>
    <row r="20" spans="1:9" ht="38.25" x14ac:dyDescent="0.25">
      <c r="A20" s="8" t="s">
        <v>33</v>
      </c>
      <c r="B20" s="9" t="s">
        <v>416</v>
      </c>
      <c r="C20" s="11" t="s">
        <v>157</v>
      </c>
      <c r="D20" s="266">
        <v>50</v>
      </c>
      <c r="E20" s="10"/>
      <c r="F20" s="12">
        <v>0</v>
      </c>
      <c r="G20" s="12">
        <f t="shared" si="0"/>
        <v>0</v>
      </c>
      <c r="H20" s="13">
        <f t="shared" si="1"/>
        <v>0</v>
      </c>
      <c r="I20" s="13">
        <f t="shared" si="2"/>
        <v>0</v>
      </c>
    </row>
    <row r="21" spans="1:9" x14ac:dyDescent="0.25">
      <c r="A21" s="8" t="s">
        <v>34</v>
      </c>
      <c r="B21" s="9" t="s">
        <v>417</v>
      </c>
      <c r="C21" s="11" t="s">
        <v>157</v>
      </c>
      <c r="D21" s="266">
        <v>40</v>
      </c>
      <c r="E21" s="10"/>
      <c r="F21" s="12">
        <v>0</v>
      </c>
      <c r="G21" s="12">
        <f t="shared" si="0"/>
        <v>0</v>
      </c>
      <c r="H21" s="13">
        <f t="shared" si="1"/>
        <v>0</v>
      </c>
      <c r="I21" s="13">
        <f t="shared" si="2"/>
        <v>0</v>
      </c>
    </row>
    <row r="22" spans="1:9" x14ac:dyDescent="0.25">
      <c r="A22" s="8" t="s">
        <v>36</v>
      </c>
      <c r="B22" s="9" t="s">
        <v>418</v>
      </c>
      <c r="C22" s="11" t="s">
        <v>157</v>
      </c>
      <c r="D22" s="266">
        <v>800</v>
      </c>
      <c r="E22" s="10"/>
      <c r="F22" s="12">
        <v>0</v>
      </c>
      <c r="G22" s="12">
        <f t="shared" si="0"/>
        <v>0</v>
      </c>
      <c r="H22" s="13">
        <f t="shared" si="1"/>
        <v>0</v>
      </c>
      <c r="I22" s="13">
        <f t="shared" si="2"/>
        <v>0</v>
      </c>
    </row>
    <row r="23" spans="1:9" x14ac:dyDescent="0.25">
      <c r="A23" s="8" t="s">
        <v>37</v>
      </c>
      <c r="B23" s="9" t="s">
        <v>419</v>
      </c>
      <c r="C23" s="11" t="s">
        <v>157</v>
      </c>
      <c r="D23" s="266">
        <v>40</v>
      </c>
      <c r="E23" s="10"/>
      <c r="F23" s="12">
        <v>0</v>
      </c>
      <c r="G23" s="12">
        <f t="shared" si="0"/>
        <v>0</v>
      </c>
      <c r="H23" s="13">
        <f t="shared" si="1"/>
        <v>0</v>
      </c>
      <c r="I23" s="13">
        <f t="shared" si="2"/>
        <v>0</v>
      </c>
    </row>
    <row r="24" spans="1:9" x14ac:dyDescent="0.25">
      <c r="A24" s="8" t="s">
        <v>41</v>
      </c>
      <c r="B24" s="15" t="s">
        <v>420</v>
      </c>
      <c r="C24" s="17" t="s">
        <v>157</v>
      </c>
      <c r="D24" s="270">
        <v>50</v>
      </c>
      <c r="E24" s="16"/>
      <c r="F24" s="12">
        <v>0</v>
      </c>
      <c r="G24" s="12">
        <f t="shared" si="0"/>
        <v>0</v>
      </c>
      <c r="H24" s="13">
        <f t="shared" si="1"/>
        <v>0</v>
      </c>
      <c r="I24" s="13">
        <f t="shared" si="2"/>
        <v>0</v>
      </c>
    </row>
    <row r="25" spans="1:9" x14ac:dyDescent="0.25">
      <c r="A25" s="8" t="s">
        <v>43</v>
      </c>
      <c r="B25" s="9" t="s">
        <v>421</v>
      </c>
      <c r="C25" s="11" t="s">
        <v>157</v>
      </c>
      <c r="D25" s="266">
        <v>600</v>
      </c>
      <c r="E25" s="10"/>
      <c r="F25" s="12">
        <v>0</v>
      </c>
      <c r="G25" s="12">
        <f t="shared" si="0"/>
        <v>0</v>
      </c>
      <c r="H25" s="13">
        <f t="shared" si="1"/>
        <v>0</v>
      </c>
      <c r="I25" s="13">
        <f t="shared" si="2"/>
        <v>0</v>
      </c>
    </row>
    <row r="26" spans="1:9" x14ac:dyDescent="0.25">
      <c r="A26" s="8" t="s">
        <v>45</v>
      </c>
      <c r="B26" s="9" t="s">
        <v>422</v>
      </c>
      <c r="C26" s="11" t="s">
        <v>157</v>
      </c>
      <c r="D26" s="266">
        <v>450</v>
      </c>
      <c r="E26" s="10"/>
      <c r="F26" s="12">
        <v>0</v>
      </c>
      <c r="G26" s="12">
        <f t="shared" si="0"/>
        <v>0</v>
      </c>
      <c r="H26" s="13">
        <f t="shared" si="1"/>
        <v>0</v>
      </c>
      <c r="I26" s="13">
        <f t="shared" si="2"/>
        <v>0</v>
      </c>
    </row>
    <row r="27" spans="1:9" x14ac:dyDescent="0.25">
      <c r="A27" s="8" t="s">
        <v>47</v>
      </c>
      <c r="B27" s="9" t="s">
        <v>423</v>
      </c>
      <c r="C27" s="11" t="s">
        <v>157</v>
      </c>
      <c r="D27" s="266">
        <v>10</v>
      </c>
      <c r="E27" s="10"/>
      <c r="F27" s="12">
        <v>0</v>
      </c>
      <c r="G27" s="12">
        <f t="shared" si="0"/>
        <v>0</v>
      </c>
      <c r="H27" s="13">
        <f t="shared" si="1"/>
        <v>0</v>
      </c>
      <c r="I27" s="13">
        <f t="shared" si="2"/>
        <v>0</v>
      </c>
    </row>
    <row r="28" spans="1:9" x14ac:dyDescent="0.25">
      <c r="A28" s="8" t="s">
        <v>49</v>
      </c>
      <c r="B28" s="9" t="s">
        <v>424</v>
      </c>
      <c r="C28" s="11" t="s">
        <v>157</v>
      </c>
      <c r="D28" s="266">
        <v>10</v>
      </c>
      <c r="E28" s="10"/>
      <c r="F28" s="12">
        <v>0</v>
      </c>
      <c r="G28" s="12">
        <f t="shared" si="0"/>
        <v>0</v>
      </c>
      <c r="H28" s="13">
        <f t="shared" si="1"/>
        <v>0</v>
      </c>
      <c r="I28" s="13">
        <f t="shared" si="2"/>
        <v>0</v>
      </c>
    </row>
    <row r="29" spans="1:9" x14ac:dyDescent="0.25">
      <c r="A29" s="8" t="s">
        <v>51</v>
      </c>
      <c r="B29" s="9" t="s">
        <v>425</v>
      </c>
      <c r="C29" s="11" t="s">
        <v>157</v>
      </c>
      <c r="D29" s="266">
        <v>10</v>
      </c>
      <c r="E29" s="10"/>
      <c r="F29" s="12">
        <v>0</v>
      </c>
      <c r="G29" s="12">
        <f t="shared" si="0"/>
        <v>0</v>
      </c>
      <c r="H29" s="13">
        <f t="shared" si="1"/>
        <v>0</v>
      </c>
      <c r="I29" s="13">
        <f t="shared" si="2"/>
        <v>0</v>
      </c>
    </row>
    <row r="30" spans="1:9" x14ac:dyDescent="0.25">
      <c r="A30" s="8" t="s">
        <v>53</v>
      </c>
      <c r="B30" s="9" t="s">
        <v>426</v>
      </c>
      <c r="C30" s="11" t="s">
        <v>157</v>
      </c>
      <c r="D30" s="266">
        <v>10</v>
      </c>
      <c r="E30" s="10"/>
      <c r="F30" s="12">
        <v>0</v>
      </c>
      <c r="G30" s="12">
        <f t="shared" si="0"/>
        <v>0</v>
      </c>
      <c r="H30" s="13">
        <f t="shared" si="1"/>
        <v>0</v>
      </c>
      <c r="I30" s="13">
        <f t="shared" si="2"/>
        <v>0</v>
      </c>
    </row>
    <row r="31" spans="1:9" ht="38.25" x14ac:dyDescent="0.25">
      <c r="A31" s="8" t="s">
        <v>55</v>
      </c>
      <c r="B31" s="9" t="s">
        <v>427</v>
      </c>
      <c r="C31" s="11" t="s">
        <v>157</v>
      </c>
      <c r="D31" s="266">
        <v>100</v>
      </c>
      <c r="E31" s="10"/>
      <c r="F31" s="12">
        <v>0</v>
      </c>
      <c r="G31" s="12">
        <f t="shared" si="0"/>
        <v>0</v>
      </c>
      <c r="H31" s="13">
        <f t="shared" si="1"/>
        <v>0</v>
      </c>
      <c r="I31" s="13">
        <f t="shared" si="2"/>
        <v>0</v>
      </c>
    </row>
    <row r="32" spans="1:9" ht="39" thickBot="1" x14ac:dyDescent="0.3">
      <c r="A32" s="97" t="s">
        <v>59</v>
      </c>
      <c r="B32" s="98" t="s">
        <v>428</v>
      </c>
      <c r="C32" s="100" t="s">
        <v>157</v>
      </c>
      <c r="D32" s="267">
        <v>60</v>
      </c>
      <c r="E32" s="46"/>
      <c r="F32" s="311">
        <v>0</v>
      </c>
      <c r="G32" s="311">
        <f t="shared" si="0"/>
        <v>0</v>
      </c>
      <c r="H32" s="312">
        <f t="shared" si="1"/>
        <v>0</v>
      </c>
      <c r="I32" s="312">
        <f t="shared" si="2"/>
        <v>0</v>
      </c>
    </row>
    <row r="33" spans="1:9" ht="17.25" thickTop="1" thickBot="1" x14ac:dyDescent="0.3">
      <c r="A33" s="82"/>
      <c r="B33" s="50" t="s">
        <v>122</v>
      </c>
      <c r="C33" s="51"/>
      <c r="D33" s="195"/>
      <c r="E33" s="313"/>
      <c r="F33" s="314"/>
      <c r="G33" s="314"/>
      <c r="H33" s="315">
        <f>SUM(H11:H32)</f>
        <v>0</v>
      </c>
      <c r="I33" s="316">
        <f>SUM(I11:I32)</f>
        <v>0</v>
      </c>
    </row>
    <row r="34" spans="1:9" ht="15.75" x14ac:dyDescent="0.25">
      <c r="A34" s="88"/>
      <c r="B34" s="88"/>
      <c r="C34" s="89"/>
      <c r="D34" s="89"/>
      <c r="E34" s="89"/>
      <c r="F34" s="90"/>
      <c r="G34" s="90"/>
      <c r="H34" s="64"/>
      <c r="I34" s="64"/>
    </row>
    <row r="35" spans="1:9" ht="15.75" x14ac:dyDescent="0.25">
      <c r="A35" s="28" t="s">
        <v>123</v>
      </c>
      <c r="B35" s="27"/>
      <c r="C35" s="27"/>
      <c r="D35" s="27"/>
      <c r="E35" s="27"/>
      <c r="F35" s="93"/>
      <c r="G35" s="93"/>
      <c r="H35" s="94"/>
      <c r="I35" s="94"/>
    </row>
    <row r="36" spans="1:9" ht="15.75" x14ac:dyDescent="0.25">
      <c r="A36" s="34" t="s">
        <v>159</v>
      </c>
      <c r="B36" s="27"/>
      <c r="C36" s="27"/>
      <c r="D36" s="27"/>
      <c r="E36" s="27"/>
      <c r="F36" s="27"/>
      <c r="G36" s="27"/>
      <c r="H36" s="94"/>
      <c r="I36" s="94"/>
    </row>
    <row r="37" spans="1:9" ht="15.75" x14ac:dyDescent="0.25">
      <c r="A37" s="30" t="s">
        <v>125</v>
      </c>
      <c r="B37" s="27"/>
      <c r="C37" s="27"/>
      <c r="D37" s="27"/>
      <c r="E37" s="27"/>
      <c r="F37" s="93"/>
      <c r="G37" s="128"/>
      <c r="H37" s="94"/>
      <c r="I37" s="94"/>
    </row>
    <row r="38" spans="1:9" ht="15.75" x14ac:dyDescent="0.25">
      <c r="A38" s="30" t="s">
        <v>126</v>
      </c>
      <c r="B38" s="27"/>
      <c r="C38" s="27"/>
      <c r="D38" s="27"/>
      <c r="E38" s="27"/>
      <c r="F38" s="93"/>
      <c r="G38" s="128"/>
      <c r="H38" s="94"/>
      <c r="I38" s="94"/>
    </row>
    <row r="39" spans="1:9" ht="15.75" x14ac:dyDescent="0.25">
      <c r="A39" s="31" t="s">
        <v>127</v>
      </c>
      <c r="B39" s="2"/>
      <c r="C39" s="2"/>
      <c r="D39" s="2"/>
      <c r="E39" s="2"/>
      <c r="F39" s="95"/>
      <c r="G39" s="95"/>
      <c r="H39" s="94"/>
      <c r="I39" s="94"/>
    </row>
    <row r="40" spans="1:9" ht="15.75" x14ac:dyDescent="0.25">
      <c r="A40" s="31" t="s">
        <v>128</v>
      </c>
      <c r="B40" s="2"/>
      <c r="C40" s="2"/>
      <c r="D40" s="2"/>
      <c r="E40" s="2"/>
      <c r="F40" s="93"/>
      <c r="G40" s="93"/>
      <c r="H40" s="94"/>
      <c r="I40" s="94"/>
    </row>
    <row r="41" spans="1:9" ht="15.75" x14ac:dyDescent="0.25">
      <c r="A41" s="32"/>
      <c r="B41" s="33"/>
      <c r="C41" s="33"/>
      <c r="D41" s="33"/>
      <c r="E41" s="33"/>
      <c r="F41" s="129"/>
      <c r="G41" s="129"/>
      <c r="H41" s="130"/>
      <c r="I41" s="130"/>
    </row>
    <row r="42" spans="1:9" ht="15.75" x14ac:dyDescent="0.25">
      <c r="A42" s="34" t="s">
        <v>429</v>
      </c>
      <c r="B42" s="33"/>
      <c r="C42" s="33"/>
      <c r="D42" s="33"/>
      <c r="E42" s="33"/>
      <c r="F42" s="129"/>
      <c r="G42" s="129"/>
      <c r="H42" s="130"/>
      <c r="I42" s="130"/>
    </row>
    <row r="43" spans="1:9" ht="15.75" x14ac:dyDescent="0.25">
      <c r="A43" s="35"/>
      <c r="B43" s="33"/>
      <c r="C43" s="33"/>
      <c r="D43" s="33"/>
      <c r="E43" s="33"/>
      <c r="F43" s="129"/>
      <c r="G43" s="129"/>
      <c r="H43" s="130"/>
      <c r="I43" s="130"/>
    </row>
    <row r="44" spans="1:9" ht="15.75" x14ac:dyDescent="0.25">
      <c r="A44" s="35"/>
      <c r="B44" s="33"/>
      <c r="C44" s="33"/>
      <c r="D44" s="33"/>
      <c r="E44" s="33"/>
      <c r="F44" s="129"/>
      <c r="G44" s="129"/>
      <c r="H44" s="130"/>
      <c r="I44" s="130"/>
    </row>
    <row r="45" spans="1:9" ht="15.75" x14ac:dyDescent="0.25">
      <c r="A45" s="37" t="s">
        <v>131</v>
      </c>
      <c r="B45" s="33"/>
      <c r="C45" s="33"/>
      <c r="D45" s="33"/>
      <c r="E45" s="33"/>
      <c r="F45" s="129"/>
      <c r="G45" s="129"/>
      <c r="H45" s="130"/>
      <c r="I45" s="130"/>
    </row>
    <row r="46" spans="1:9" x14ac:dyDescent="0.25">
      <c r="A46" s="124"/>
      <c r="B46" s="124"/>
      <c r="C46" s="125"/>
      <c r="D46" s="125"/>
      <c r="E46" s="125"/>
      <c r="F46" s="126"/>
      <c r="G46" s="126"/>
      <c r="H46" s="127"/>
      <c r="I46" s="127"/>
    </row>
  </sheetData>
  <mergeCells count="8">
    <mergeCell ref="I8:I10"/>
    <mergeCell ref="F9:F10"/>
    <mergeCell ref="C8:C10"/>
    <mergeCell ref="A8:A10"/>
    <mergeCell ref="B8:B10"/>
    <mergeCell ref="D8:D10"/>
    <mergeCell ref="H8:H10"/>
    <mergeCell ref="E8:E10"/>
  </mergeCells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I52"/>
  <sheetViews>
    <sheetView topLeftCell="A6" workbookViewId="0">
      <selection activeCell="P34" sqref="P34"/>
    </sheetView>
  </sheetViews>
  <sheetFormatPr defaultRowHeight="15" x14ac:dyDescent="0.25"/>
  <cols>
    <col min="1" max="1" width="3.5703125" customWidth="1"/>
    <col min="2" max="2" width="39.42578125" customWidth="1"/>
    <col min="3" max="3" width="6" customWidth="1"/>
    <col min="4" max="4" width="6.7109375" customWidth="1"/>
    <col min="5" max="5" width="32.28515625" customWidth="1"/>
    <col min="6" max="6" width="11.85546875" customWidth="1"/>
    <col min="7" max="7" width="13.42578125" customWidth="1"/>
    <col min="8" max="8" width="15.140625" customWidth="1"/>
    <col min="9" max="9" width="16.85546875" customWidth="1"/>
  </cols>
  <sheetData>
    <row r="1" spans="1:9" ht="15.75" x14ac:dyDescent="0.25">
      <c r="A1" s="2" t="s">
        <v>0</v>
      </c>
      <c r="B1" s="61"/>
      <c r="C1" s="105"/>
      <c r="D1" s="62"/>
      <c r="E1" s="62"/>
      <c r="F1" s="63"/>
      <c r="G1" s="63"/>
      <c r="H1" s="64"/>
      <c r="I1" s="64"/>
    </row>
    <row r="2" spans="1:9" ht="15.75" x14ac:dyDescent="0.25">
      <c r="A2" s="2"/>
      <c r="B2" s="61"/>
      <c r="C2" s="105"/>
      <c r="D2" s="62"/>
      <c r="E2" s="62"/>
      <c r="F2" s="63"/>
      <c r="G2" s="63"/>
      <c r="H2" s="64"/>
      <c r="I2" s="64"/>
    </row>
    <row r="3" spans="1:9" ht="15.75" x14ac:dyDescent="0.25">
      <c r="A3" s="2" t="s">
        <v>325</v>
      </c>
      <c r="B3" s="61"/>
      <c r="C3" s="105"/>
      <c r="D3" s="62"/>
      <c r="E3" s="62"/>
      <c r="F3" s="63"/>
      <c r="G3" s="63"/>
      <c r="H3" s="64"/>
      <c r="I3" s="64"/>
    </row>
    <row r="4" spans="1:9" ht="15.75" x14ac:dyDescent="0.25">
      <c r="A4" s="2"/>
      <c r="B4" s="61"/>
      <c r="C4" s="62"/>
      <c r="D4" s="105"/>
      <c r="E4" s="105"/>
      <c r="F4" s="63"/>
      <c r="G4" s="63"/>
      <c r="H4" s="64"/>
      <c r="I4" s="64"/>
    </row>
    <row r="5" spans="1:9" ht="15.75" x14ac:dyDescent="0.25">
      <c r="A5" s="2"/>
      <c r="B5" s="61"/>
      <c r="C5" s="62"/>
      <c r="D5" s="62"/>
      <c r="E5" s="62"/>
      <c r="F5" s="63"/>
      <c r="G5" s="63"/>
      <c r="H5" s="64"/>
      <c r="I5" s="64"/>
    </row>
    <row r="6" spans="1:9" ht="15.75" x14ac:dyDescent="0.25">
      <c r="A6" s="168" t="s">
        <v>430</v>
      </c>
      <c r="B6" s="172"/>
      <c r="C6" s="181"/>
      <c r="D6" s="181"/>
      <c r="E6" s="181"/>
      <c r="F6" s="63"/>
      <c r="G6" s="63"/>
      <c r="H6" s="64"/>
      <c r="I6" s="64"/>
    </row>
    <row r="7" spans="1:9" ht="15.75" thickBot="1" x14ac:dyDescent="0.3">
      <c r="A7" s="124"/>
      <c r="B7" s="124"/>
      <c r="C7" s="125"/>
      <c r="D7" s="125"/>
      <c r="E7" s="125"/>
      <c r="F7" s="126"/>
      <c r="G7" s="126"/>
      <c r="H7" s="127"/>
      <c r="I7" s="127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9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9" ht="23.25" customHeight="1" thickBot="1" x14ac:dyDescent="0.3">
      <c r="A10" s="339"/>
      <c r="B10" s="339"/>
      <c r="C10" s="339"/>
      <c r="D10" s="339"/>
      <c r="E10" s="339"/>
      <c r="F10" s="342"/>
      <c r="G10" s="167"/>
      <c r="H10" s="342"/>
      <c r="I10" s="342"/>
    </row>
    <row r="11" spans="1:9" x14ac:dyDescent="0.25">
      <c r="A11" s="70"/>
      <c r="B11" s="169" t="s">
        <v>431</v>
      </c>
      <c r="C11" s="71"/>
      <c r="D11" s="96"/>
      <c r="E11" s="96"/>
      <c r="F11" s="310"/>
      <c r="G11" s="310"/>
      <c r="H11" s="321"/>
      <c r="I11" s="131"/>
    </row>
    <row r="12" spans="1:9" x14ac:dyDescent="0.25">
      <c r="A12" s="8" t="s">
        <v>14</v>
      </c>
      <c r="B12" s="9" t="s">
        <v>432</v>
      </c>
      <c r="C12" s="11" t="s">
        <v>16</v>
      </c>
      <c r="D12" s="10">
        <v>10</v>
      </c>
      <c r="E12" s="10"/>
      <c r="F12" s="12">
        <v>0</v>
      </c>
      <c r="G12" s="12">
        <f t="shared" ref="G12:G39" si="0">ROUND((F12*1.093),2)</f>
        <v>0</v>
      </c>
      <c r="H12" s="320">
        <f t="shared" ref="H12:H39" si="1">SUM(F12*D12)</f>
        <v>0</v>
      </c>
      <c r="I12" s="320">
        <f t="shared" ref="I12:I39" si="2">SUM(G12*D12)</f>
        <v>0</v>
      </c>
    </row>
    <row r="13" spans="1:9" x14ac:dyDescent="0.25">
      <c r="A13" s="8" t="s">
        <v>17</v>
      </c>
      <c r="B13" s="9" t="s">
        <v>433</v>
      </c>
      <c r="C13" s="11" t="s">
        <v>16</v>
      </c>
      <c r="D13" s="10">
        <v>700</v>
      </c>
      <c r="E13" s="10"/>
      <c r="F13" s="12">
        <v>0</v>
      </c>
      <c r="G13" s="12">
        <f t="shared" si="0"/>
        <v>0</v>
      </c>
      <c r="H13" s="320">
        <f t="shared" si="1"/>
        <v>0</v>
      </c>
      <c r="I13" s="320">
        <f t="shared" si="2"/>
        <v>0</v>
      </c>
    </row>
    <row r="14" spans="1:9" x14ac:dyDescent="0.25">
      <c r="A14" s="8" t="s">
        <v>19</v>
      </c>
      <c r="B14" s="9" t="s">
        <v>434</v>
      </c>
      <c r="C14" s="11" t="s">
        <v>16</v>
      </c>
      <c r="D14" s="10">
        <v>10</v>
      </c>
      <c r="E14" s="10"/>
      <c r="F14" s="12">
        <v>0</v>
      </c>
      <c r="G14" s="12">
        <f t="shared" si="0"/>
        <v>0</v>
      </c>
      <c r="H14" s="320">
        <f t="shared" si="1"/>
        <v>0</v>
      </c>
      <c r="I14" s="320">
        <f t="shared" si="2"/>
        <v>0</v>
      </c>
    </row>
    <row r="15" spans="1:9" x14ac:dyDescent="0.25">
      <c r="A15" s="8" t="s">
        <v>23</v>
      </c>
      <c r="B15" s="9" t="s">
        <v>435</v>
      </c>
      <c r="C15" s="11" t="s">
        <v>16</v>
      </c>
      <c r="D15" s="10">
        <v>120</v>
      </c>
      <c r="E15" s="10"/>
      <c r="F15" s="12">
        <v>0</v>
      </c>
      <c r="G15" s="12">
        <f t="shared" si="0"/>
        <v>0</v>
      </c>
      <c r="H15" s="320">
        <f t="shared" si="1"/>
        <v>0</v>
      </c>
      <c r="I15" s="320">
        <f t="shared" si="2"/>
        <v>0</v>
      </c>
    </row>
    <row r="16" spans="1:9" x14ac:dyDescent="0.25">
      <c r="A16" s="8" t="s">
        <v>25</v>
      </c>
      <c r="B16" s="9" t="s">
        <v>436</v>
      </c>
      <c r="C16" s="11" t="s">
        <v>16</v>
      </c>
      <c r="D16" s="10">
        <v>10</v>
      </c>
      <c r="E16" s="10"/>
      <c r="F16" s="12">
        <v>0</v>
      </c>
      <c r="G16" s="12">
        <f t="shared" si="0"/>
        <v>0</v>
      </c>
      <c r="H16" s="320">
        <f t="shared" si="1"/>
        <v>0</v>
      </c>
      <c r="I16" s="320">
        <f t="shared" si="2"/>
        <v>0</v>
      </c>
    </row>
    <row r="17" spans="1:9" s="199" customFormat="1" x14ac:dyDescent="0.25">
      <c r="A17" s="8" t="s">
        <v>27</v>
      </c>
      <c r="B17" s="9" t="s">
        <v>437</v>
      </c>
      <c r="C17" s="11" t="s">
        <v>16</v>
      </c>
      <c r="D17" s="10">
        <v>110</v>
      </c>
      <c r="E17" s="10"/>
      <c r="F17" s="12">
        <v>0</v>
      </c>
      <c r="G17" s="12">
        <f t="shared" si="0"/>
        <v>0</v>
      </c>
      <c r="H17" s="320">
        <f t="shared" si="1"/>
        <v>0</v>
      </c>
      <c r="I17" s="320">
        <f t="shared" si="2"/>
        <v>0</v>
      </c>
    </row>
    <row r="18" spans="1:9" x14ac:dyDescent="0.25">
      <c r="A18" s="8" t="s">
        <v>28</v>
      </c>
      <c r="B18" s="15" t="s">
        <v>438</v>
      </c>
      <c r="C18" s="17" t="s">
        <v>16</v>
      </c>
      <c r="D18" s="16">
        <v>10</v>
      </c>
      <c r="E18" s="16"/>
      <c r="F18" s="12">
        <v>0</v>
      </c>
      <c r="G18" s="12">
        <f t="shared" si="0"/>
        <v>0</v>
      </c>
      <c r="H18" s="320">
        <f t="shared" si="1"/>
        <v>0</v>
      </c>
      <c r="I18" s="320">
        <f t="shared" si="2"/>
        <v>0</v>
      </c>
    </row>
    <row r="19" spans="1:9" x14ac:dyDescent="0.25">
      <c r="A19" s="8" t="s">
        <v>29</v>
      </c>
      <c r="B19" s="9" t="s">
        <v>439</v>
      </c>
      <c r="C19" s="11" t="s">
        <v>16</v>
      </c>
      <c r="D19" s="10">
        <v>10</v>
      </c>
      <c r="E19" s="10"/>
      <c r="F19" s="12">
        <v>0</v>
      </c>
      <c r="G19" s="12">
        <f t="shared" si="0"/>
        <v>0</v>
      </c>
      <c r="H19" s="320">
        <f t="shared" si="1"/>
        <v>0</v>
      </c>
      <c r="I19" s="320">
        <f t="shared" si="2"/>
        <v>0</v>
      </c>
    </row>
    <row r="20" spans="1:9" x14ac:dyDescent="0.25">
      <c r="A20" s="8" t="s">
        <v>31</v>
      </c>
      <c r="B20" s="9" t="s">
        <v>440</v>
      </c>
      <c r="C20" s="11" t="s">
        <v>16</v>
      </c>
      <c r="D20" s="10">
        <v>50</v>
      </c>
      <c r="E20" s="10"/>
      <c r="F20" s="12">
        <v>0</v>
      </c>
      <c r="G20" s="12">
        <f t="shared" si="0"/>
        <v>0</v>
      </c>
      <c r="H20" s="320">
        <f t="shared" si="1"/>
        <v>0</v>
      </c>
      <c r="I20" s="320">
        <f t="shared" si="2"/>
        <v>0</v>
      </c>
    </row>
    <row r="21" spans="1:9" x14ac:dyDescent="0.25">
      <c r="A21" s="8" t="s">
        <v>33</v>
      </c>
      <c r="B21" s="9" t="s">
        <v>441</v>
      </c>
      <c r="C21" s="11" t="s">
        <v>16</v>
      </c>
      <c r="D21" s="10">
        <v>50</v>
      </c>
      <c r="E21" s="10"/>
      <c r="F21" s="12">
        <v>0</v>
      </c>
      <c r="G21" s="12">
        <f t="shared" si="0"/>
        <v>0</v>
      </c>
      <c r="H21" s="320">
        <f t="shared" si="1"/>
        <v>0</v>
      </c>
      <c r="I21" s="320">
        <f t="shared" si="2"/>
        <v>0</v>
      </c>
    </row>
    <row r="22" spans="1:9" x14ac:dyDescent="0.25">
      <c r="A22" s="8" t="s">
        <v>34</v>
      </c>
      <c r="B22" s="9" t="s">
        <v>442</v>
      </c>
      <c r="C22" s="11" t="s">
        <v>16</v>
      </c>
      <c r="D22" s="10">
        <v>50</v>
      </c>
      <c r="E22" s="10"/>
      <c r="F22" s="12">
        <v>0</v>
      </c>
      <c r="G22" s="12">
        <f t="shared" si="0"/>
        <v>0</v>
      </c>
      <c r="H22" s="320">
        <f t="shared" si="1"/>
        <v>0</v>
      </c>
      <c r="I22" s="320">
        <f t="shared" si="2"/>
        <v>0</v>
      </c>
    </row>
    <row r="23" spans="1:9" x14ac:dyDescent="0.25">
      <c r="A23" s="8" t="s">
        <v>36</v>
      </c>
      <c r="B23" s="9" t="s">
        <v>443</v>
      </c>
      <c r="C23" s="11" t="s">
        <v>16</v>
      </c>
      <c r="D23" s="10">
        <v>750</v>
      </c>
      <c r="E23" s="10"/>
      <c r="F23" s="12">
        <v>0</v>
      </c>
      <c r="G23" s="12">
        <f t="shared" si="0"/>
        <v>0</v>
      </c>
      <c r="H23" s="320">
        <f t="shared" si="1"/>
        <v>0</v>
      </c>
      <c r="I23" s="320">
        <f t="shared" si="2"/>
        <v>0</v>
      </c>
    </row>
    <row r="24" spans="1:9" x14ac:dyDescent="0.25">
      <c r="A24" s="8" t="s">
        <v>37</v>
      </c>
      <c r="B24" s="9" t="s">
        <v>444</v>
      </c>
      <c r="C24" s="11" t="s">
        <v>16</v>
      </c>
      <c r="D24" s="10">
        <v>30</v>
      </c>
      <c r="E24" s="10"/>
      <c r="F24" s="12">
        <v>0</v>
      </c>
      <c r="G24" s="12">
        <f t="shared" si="0"/>
        <v>0</v>
      </c>
      <c r="H24" s="320">
        <f t="shared" si="1"/>
        <v>0</v>
      </c>
      <c r="I24" s="320">
        <f t="shared" si="2"/>
        <v>0</v>
      </c>
    </row>
    <row r="25" spans="1:9" x14ac:dyDescent="0.25">
      <c r="A25" s="8" t="s">
        <v>41</v>
      </c>
      <c r="B25" s="9" t="s">
        <v>445</v>
      </c>
      <c r="C25" s="11" t="s">
        <v>16</v>
      </c>
      <c r="D25" s="10">
        <v>20</v>
      </c>
      <c r="E25" s="10"/>
      <c r="F25" s="12">
        <v>0</v>
      </c>
      <c r="G25" s="12">
        <f t="shared" si="0"/>
        <v>0</v>
      </c>
      <c r="H25" s="320">
        <f t="shared" si="1"/>
        <v>0</v>
      </c>
      <c r="I25" s="320">
        <f t="shared" si="2"/>
        <v>0</v>
      </c>
    </row>
    <row r="26" spans="1:9" x14ac:dyDescent="0.25">
      <c r="A26" s="8" t="s">
        <v>43</v>
      </c>
      <c r="B26" s="9" t="s">
        <v>446</v>
      </c>
      <c r="C26" s="11" t="s">
        <v>16</v>
      </c>
      <c r="D26" s="10">
        <v>75</v>
      </c>
      <c r="E26" s="10"/>
      <c r="F26" s="12">
        <v>0</v>
      </c>
      <c r="G26" s="12">
        <f t="shared" si="0"/>
        <v>0</v>
      </c>
      <c r="H26" s="320">
        <f t="shared" si="1"/>
        <v>0</v>
      </c>
      <c r="I26" s="320">
        <f t="shared" si="2"/>
        <v>0</v>
      </c>
    </row>
    <row r="27" spans="1:9" x14ac:dyDescent="0.25">
      <c r="A27" s="8"/>
      <c r="B27" s="170" t="s">
        <v>447</v>
      </c>
      <c r="C27" s="11"/>
      <c r="D27" s="10"/>
      <c r="E27" s="10"/>
      <c r="F27" s="12"/>
      <c r="G27" s="12"/>
      <c r="H27" s="320"/>
      <c r="I27" s="320"/>
    </row>
    <row r="28" spans="1:9" x14ac:dyDescent="0.25">
      <c r="A28" s="8" t="s">
        <v>45</v>
      </c>
      <c r="B28" s="9" t="s">
        <v>448</v>
      </c>
      <c r="C28" s="11" t="s">
        <v>16</v>
      </c>
      <c r="D28" s="10">
        <v>30</v>
      </c>
      <c r="E28" s="10"/>
      <c r="F28" s="12">
        <v>0</v>
      </c>
      <c r="G28" s="12">
        <f t="shared" si="0"/>
        <v>0</v>
      </c>
      <c r="H28" s="320">
        <f t="shared" si="1"/>
        <v>0</v>
      </c>
      <c r="I28" s="320">
        <f t="shared" si="2"/>
        <v>0</v>
      </c>
    </row>
    <row r="29" spans="1:9" x14ac:dyDescent="0.25">
      <c r="A29" s="8" t="s">
        <v>47</v>
      </c>
      <c r="B29" s="9" t="s">
        <v>449</v>
      </c>
      <c r="C29" s="11" t="s">
        <v>16</v>
      </c>
      <c r="D29" s="10">
        <v>250</v>
      </c>
      <c r="E29" s="10"/>
      <c r="F29" s="12">
        <v>0</v>
      </c>
      <c r="G29" s="12">
        <f t="shared" si="0"/>
        <v>0</v>
      </c>
      <c r="H29" s="320">
        <f t="shared" si="1"/>
        <v>0</v>
      </c>
      <c r="I29" s="320">
        <f t="shared" si="2"/>
        <v>0</v>
      </c>
    </row>
    <row r="30" spans="1:9" x14ac:dyDescent="0.25">
      <c r="A30" s="8" t="s">
        <v>49</v>
      </c>
      <c r="B30" s="9" t="s">
        <v>450</v>
      </c>
      <c r="C30" s="11" t="s">
        <v>16</v>
      </c>
      <c r="D30" s="10">
        <v>100</v>
      </c>
      <c r="E30" s="10"/>
      <c r="F30" s="12">
        <v>0</v>
      </c>
      <c r="G30" s="12">
        <f t="shared" si="0"/>
        <v>0</v>
      </c>
      <c r="H30" s="320">
        <f t="shared" si="1"/>
        <v>0</v>
      </c>
      <c r="I30" s="320">
        <f t="shared" si="2"/>
        <v>0</v>
      </c>
    </row>
    <row r="31" spans="1:9" x14ac:dyDescent="0.25">
      <c r="A31" s="8" t="s">
        <v>51</v>
      </c>
      <c r="B31" s="9" t="s">
        <v>451</v>
      </c>
      <c r="C31" s="11" t="s">
        <v>16</v>
      </c>
      <c r="D31" s="10">
        <v>50</v>
      </c>
      <c r="E31" s="10"/>
      <c r="F31" s="12">
        <v>0</v>
      </c>
      <c r="G31" s="12">
        <f t="shared" si="0"/>
        <v>0</v>
      </c>
      <c r="H31" s="320">
        <f t="shared" si="1"/>
        <v>0</v>
      </c>
      <c r="I31" s="320">
        <f t="shared" si="2"/>
        <v>0</v>
      </c>
    </row>
    <row r="32" spans="1:9" x14ac:dyDescent="0.25">
      <c r="A32" s="8" t="s">
        <v>53</v>
      </c>
      <c r="B32" s="9" t="s">
        <v>452</v>
      </c>
      <c r="C32" s="11" t="s">
        <v>16</v>
      </c>
      <c r="D32" s="10">
        <v>30</v>
      </c>
      <c r="E32" s="10"/>
      <c r="F32" s="12">
        <v>0</v>
      </c>
      <c r="G32" s="12">
        <f t="shared" si="0"/>
        <v>0</v>
      </c>
      <c r="H32" s="320">
        <f t="shared" si="1"/>
        <v>0</v>
      </c>
      <c r="I32" s="320">
        <f t="shared" si="2"/>
        <v>0</v>
      </c>
    </row>
    <row r="33" spans="1:9" x14ac:dyDescent="0.25">
      <c r="A33" s="8"/>
      <c r="B33" s="170" t="s">
        <v>453</v>
      </c>
      <c r="C33" s="17"/>
      <c r="D33" s="16"/>
      <c r="E33" s="16"/>
      <c r="F33" s="12"/>
      <c r="G33" s="12"/>
      <c r="H33" s="320"/>
      <c r="I33" s="320"/>
    </row>
    <row r="34" spans="1:9" x14ac:dyDescent="0.25">
      <c r="A34" s="8" t="s">
        <v>59</v>
      </c>
      <c r="B34" s="9" t="s">
        <v>454</v>
      </c>
      <c r="C34" s="11" t="s">
        <v>16</v>
      </c>
      <c r="D34" s="10">
        <v>150</v>
      </c>
      <c r="E34" s="10"/>
      <c r="F34" s="12">
        <v>0</v>
      </c>
      <c r="G34" s="12">
        <f t="shared" si="0"/>
        <v>0</v>
      </c>
      <c r="H34" s="320">
        <f t="shared" si="1"/>
        <v>0</v>
      </c>
      <c r="I34" s="320">
        <f t="shared" si="2"/>
        <v>0</v>
      </c>
    </row>
    <row r="35" spans="1:9" x14ac:dyDescent="0.25">
      <c r="A35" s="8" t="s">
        <v>61</v>
      </c>
      <c r="B35" s="9" t="s">
        <v>455</v>
      </c>
      <c r="C35" s="11" t="s">
        <v>16</v>
      </c>
      <c r="D35" s="10">
        <v>100</v>
      </c>
      <c r="E35" s="10"/>
      <c r="F35" s="12">
        <v>0</v>
      </c>
      <c r="G35" s="12">
        <f t="shared" si="0"/>
        <v>0</v>
      </c>
      <c r="H35" s="320">
        <f t="shared" si="1"/>
        <v>0</v>
      </c>
      <c r="I35" s="320">
        <f t="shared" si="2"/>
        <v>0</v>
      </c>
    </row>
    <row r="36" spans="1:9" x14ac:dyDescent="0.25">
      <c r="A36" s="8" t="s">
        <v>63</v>
      </c>
      <c r="B36" s="9" t="s">
        <v>456</v>
      </c>
      <c r="C36" s="11" t="s">
        <v>16</v>
      </c>
      <c r="D36" s="10">
        <v>40</v>
      </c>
      <c r="E36" s="10"/>
      <c r="F36" s="12">
        <v>0</v>
      </c>
      <c r="G36" s="12">
        <f t="shared" si="0"/>
        <v>0</v>
      </c>
      <c r="H36" s="320">
        <f t="shared" si="1"/>
        <v>0</v>
      </c>
      <c r="I36" s="320">
        <f t="shared" si="2"/>
        <v>0</v>
      </c>
    </row>
    <row r="37" spans="1:9" x14ac:dyDescent="0.25">
      <c r="A37" s="8" t="s">
        <v>65</v>
      </c>
      <c r="B37" s="9" t="s">
        <v>457</v>
      </c>
      <c r="C37" s="11" t="s">
        <v>16</v>
      </c>
      <c r="D37" s="10">
        <v>10</v>
      </c>
      <c r="E37" s="10"/>
      <c r="F37" s="12">
        <v>0</v>
      </c>
      <c r="G37" s="12">
        <f t="shared" si="0"/>
        <v>0</v>
      </c>
      <c r="H37" s="320">
        <f t="shared" si="1"/>
        <v>0</v>
      </c>
      <c r="I37" s="320">
        <f t="shared" si="2"/>
        <v>0</v>
      </c>
    </row>
    <row r="38" spans="1:9" x14ac:dyDescent="0.25">
      <c r="A38" s="8" t="s">
        <v>67</v>
      </c>
      <c r="B38" s="9" t="s">
        <v>458</v>
      </c>
      <c r="C38" s="11" t="s">
        <v>16</v>
      </c>
      <c r="D38" s="10">
        <v>300</v>
      </c>
      <c r="E38" s="10"/>
      <c r="F38" s="12">
        <v>0</v>
      </c>
      <c r="G38" s="12">
        <f t="shared" si="0"/>
        <v>0</v>
      </c>
      <c r="H38" s="320">
        <f t="shared" si="1"/>
        <v>0</v>
      </c>
      <c r="I38" s="320">
        <f t="shared" si="2"/>
        <v>0</v>
      </c>
    </row>
    <row r="39" spans="1:9" ht="15.75" thickBot="1" x14ac:dyDescent="0.3">
      <c r="A39" s="97" t="s">
        <v>69</v>
      </c>
      <c r="B39" s="98" t="s">
        <v>459</v>
      </c>
      <c r="C39" s="100" t="s">
        <v>16</v>
      </c>
      <c r="D39" s="99">
        <v>150</v>
      </c>
      <c r="E39" s="46"/>
      <c r="F39" s="12">
        <v>0</v>
      </c>
      <c r="G39" s="12">
        <f t="shared" si="0"/>
        <v>0</v>
      </c>
      <c r="H39" s="320">
        <f t="shared" si="1"/>
        <v>0</v>
      </c>
      <c r="I39" s="320">
        <f t="shared" si="2"/>
        <v>0</v>
      </c>
    </row>
    <row r="40" spans="1:9" ht="16.5" thickBot="1" x14ac:dyDescent="0.3">
      <c r="A40" s="49"/>
      <c r="B40" s="102" t="s">
        <v>122</v>
      </c>
      <c r="C40" s="103"/>
      <c r="D40" s="196"/>
      <c r="E40" s="196"/>
      <c r="F40" s="317" t="s">
        <v>460</v>
      </c>
      <c r="G40" s="318"/>
      <c r="H40" s="319">
        <f>SUM(H11:H39)</f>
        <v>0</v>
      </c>
      <c r="I40" s="322">
        <f>SUM(I11:I39)</f>
        <v>0</v>
      </c>
    </row>
    <row r="41" spans="1:9" ht="15.75" x14ac:dyDescent="0.25">
      <c r="A41" s="92"/>
      <c r="B41" s="92"/>
      <c r="C41" s="109"/>
      <c r="D41" s="109"/>
      <c r="E41" s="109"/>
      <c r="F41" s="110"/>
      <c r="G41" s="110"/>
      <c r="H41" s="91"/>
      <c r="I41" s="91"/>
    </row>
    <row r="42" spans="1:9" ht="15.75" x14ac:dyDescent="0.25">
      <c r="A42" s="28" t="s">
        <v>123</v>
      </c>
      <c r="B42" s="27"/>
      <c r="C42" s="27"/>
      <c r="D42" s="27"/>
      <c r="E42" s="27"/>
      <c r="F42" s="93"/>
      <c r="G42" s="93"/>
      <c r="H42" s="94"/>
      <c r="I42" s="94"/>
    </row>
    <row r="43" spans="1:9" ht="15.75" x14ac:dyDescent="0.25">
      <c r="A43" s="34" t="s">
        <v>159</v>
      </c>
      <c r="B43" s="27"/>
      <c r="C43" s="27"/>
      <c r="D43" s="27"/>
      <c r="E43" s="27"/>
      <c r="F43" s="93"/>
      <c r="G43" s="93"/>
      <c r="H43" s="94"/>
      <c r="I43" s="94"/>
    </row>
    <row r="44" spans="1:9" ht="15.75" x14ac:dyDescent="0.25">
      <c r="A44" s="30" t="s">
        <v>125</v>
      </c>
      <c r="B44" s="27"/>
      <c r="C44" s="27"/>
      <c r="D44" s="27"/>
      <c r="E44" s="27"/>
      <c r="F44" s="93"/>
      <c r="G44" s="93"/>
      <c r="H44" s="94"/>
      <c r="I44" s="94"/>
    </row>
    <row r="45" spans="1:9" ht="15.75" x14ac:dyDescent="0.25">
      <c r="A45" s="30" t="s">
        <v>126</v>
      </c>
      <c r="B45" s="27"/>
      <c r="C45" s="27"/>
      <c r="D45" s="27"/>
      <c r="E45" s="27"/>
      <c r="F45" s="93"/>
      <c r="G45" s="93"/>
      <c r="H45" s="94"/>
      <c r="I45" s="94"/>
    </row>
    <row r="46" spans="1:9" ht="15.75" x14ac:dyDescent="0.25">
      <c r="A46" s="31" t="s">
        <v>127</v>
      </c>
      <c r="B46" s="2"/>
      <c r="C46" s="2"/>
      <c r="D46" s="2"/>
      <c r="E46" s="2"/>
      <c r="F46" s="93"/>
      <c r="G46" s="93"/>
      <c r="H46" s="94"/>
      <c r="I46" s="94"/>
    </row>
    <row r="47" spans="1:9" ht="15.75" x14ac:dyDescent="0.25">
      <c r="A47" s="31" t="s">
        <v>128</v>
      </c>
      <c r="B47" s="2"/>
      <c r="C47" s="2"/>
      <c r="D47" s="2"/>
      <c r="E47" s="2"/>
      <c r="F47" s="95"/>
      <c r="G47" s="95"/>
      <c r="H47" s="94"/>
      <c r="I47" s="94"/>
    </row>
    <row r="48" spans="1:9" ht="15.75" x14ac:dyDescent="0.25">
      <c r="A48" s="32"/>
      <c r="B48" s="33"/>
      <c r="C48" s="33"/>
      <c r="D48" s="33"/>
      <c r="E48" s="33"/>
      <c r="F48" s="93"/>
      <c r="G48" s="93"/>
      <c r="H48" s="94"/>
      <c r="I48" s="94"/>
    </row>
    <row r="49" spans="1:9" ht="15.75" x14ac:dyDescent="0.25">
      <c r="A49" s="34" t="s">
        <v>461</v>
      </c>
      <c r="B49" s="33"/>
      <c r="C49" s="33"/>
      <c r="D49" s="33"/>
      <c r="E49" s="33"/>
      <c r="F49" s="129"/>
      <c r="G49" s="129"/>
      <c r="H49" s="130"/>
      <c r="I49" s="130"/>
    </row>
    <row r="50" spans="1:9" ht="15.75" x14ac:dyDescent="0.25">
      <c r="A50" s="35"/>
      <c r="B50" s="33"/>
      <c r="C50" s="33"/>
      <c r="D50" s="33"/>
      <c r="E50" s="33"/>
      <c r="F50" s="129"/>
      <c r="G50" s="129"/>
      <c r="H50" s="130"/>
      <c r="I50" s="130"/>
    </row>
    <row r="51" spans="1:9" ht="15.75" x14ac:dyDescent="0.25">
      <c r="A51" s="35"/>
      <c r="B51" s="33"/>
      <c r="C51" s="33"/>
      <c r="D51" s="33"/>
      <c r="E51" s="33"/>
      <c r="F51" s="129"/>
      <c r="G51" s="129"/>
      <c r="H51" s="130"/>
      <c r="I51" s="130"/>
    </row>
    <row r="52" spans="1:9" ht="15.75" x14ac:dyDescent="0.25">
      <c r="A52" s="37" t="s">
        <v>131</v>
      </c>
      <c r="B52" s="27"/>
      <c r="C52" s="33"/>
      <c r="D52" s="33"/>
      <c r="E52" s="33"/>
      <c r="F52" s="129"/>
      <c r="G52" s="129"/>
      <c r="H52" s="130"/>
      <c r="I52" s="130"/>
    </row>
  </sheetData>
  <mergeCells count="8">
    <mergeCell ref="I8:I10"/>
    <mergeCell ref="F9:F10"/>
    <mergeCell ref="C8:C10"/>
    <mergeCell ref="A8:A10"/>
    <mergeCell ref="B8:B10"/>
    <mergeCell ref="D8:D10"/>
    <mergeCell ref="E8:E10"/>
    <mergeCell ref="H8:H10"/>
  </mergeCells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I26"/>
  <sheetViews>
    <sheetView workbookViewId="0">
      <selection activeCell="F12" sqref="F12"/>
    </sheetView>
  </sheetViews>
  <sheetFormatPr defaultRowHeight="15" x14ac:dyDescent="0.25"/>
  <cols>
    <col min="1" max="1" width="3.7109375" customWidth="1"/>
    <col min="2" max="2" width="32.42578125" customWidth="1"/>
    <col min="3" max="3" width="6.140625" customWidth="1"/>
    <col min="4" max="4" width="6.7109375" customWidth="1"/>
    <col min="5" max="5" width="29.7109375" customWidth="1"/>
    <col min="6" max="6" width="12.85546875" customWidth="1"/>
    <col min="7" max="7" width="14" customWidth="1"/>
    <col min="8" max="8" width="15.85546875" customWidth="1"/>
    <col min="9" max="9" width="16.28515625" customWidth="1"/>
  </cols>
  <sheetData>
    <row r="1" spans="1:9" ht="15.75" x14ac:dyDescent="0.25">
      <c r="A1" s="2" t="s">
        <v>0</v>
      </c>
      <c r="B1" s="1"/>
      <c r="C1" s="3"/>
      <c r="D1" s="1"/>
      <c r="E1" s="1"/>
      <c r="F1" s="1"/>
      <c r="G1" s="1"/>
      <c r="H1" s="1"/>
      <c r="I1" s="1"/>
    </row>
    <row r="2" spans="1:9" ht="15.75" x14ac:dyDescent="0.25">
      <c r="A2" s="2"/>
      <c r="B2" s="1"/>
      <c r="C2" s="3"/>
      <c r="D2" s="1"/>
      <c r="E2" s="1"/>
      <c r="F2" s="1"/>
      <c r="G2" s="1"/>
      <c r="H2" s="1"/>
      <c r="I2" s="1"/>
    </row>
    <row r="3" spans="1:9" ht="15.75" x14ac:dyDescent="0.25">
      <c r="A3" s="2" t="s">
        <v>325</v>
      </c>
      <c r="B3" s="1"/>
      <c r="C3" s="3"/>
      <c r="D3" s="1"/>
      <c r="E3" s="1"/>
      <c r="F3" s="1"/>
      <c r="G3" s="1"/>
      <c r="H3" s="1"/>
      <c r="I3" s="1"/>
    </row>
    <row r="4" spans="1:9" ht="15.75" x14ac:dyDescent="0.25">
      <c r="A4" s="2"/>
      <c r="B4" s="1"/>
      <c r="C4" s="1"/>
      <c r="D4" s="3"/>
      <c r="E4" s="1"/>
      <c r="F4" s="1"/>
      <c r="G4" s="1"/>
      <c r="H4" s="1"/>
      <c r="I4" s="1"/>
    </row>
    <row r="5" spans="1:9" ht="15.75" x14ac:dyDescent="0.25">
      <c r="A5" s="2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68" t="s">
        <v>462</v>
      </c>
      <c r="B6" s="171"/>
      <c r="C6" s="171"/>
      <c r="D6" s="171"/>
      <c r="E6" s="1"/>
      <c r="F6" s="1"/>
      <c r="G6" s="1"/>
      <c r="H6" s="1"/>
      <c r="I6" s="1"/>
    </row>
    <row r="7" spans="1:9" ht="16.5" thickBot="1" x14ac:dyDescent="0.3">
      <c r="A7" s="119"/>
      <c r="B7" s="119"/>
      <c r="C7" s="119"/>
      <c r="D7" s="119"/>
      <c r="E7" s="1"/>
      <c r="F7" s="119"/>
      <c r="G7" s="119"/>
      <c r="H7" s="119"/>
      <c r="I7" s="119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9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9" ht="15.75" customHeight="1" thickBot="1" x14ac:dyDescent="0.3">
      <c r="A10" s="339"/>
      <c r="B10" s="339"/>
      <c r="C10" s="339"/>
      <c r="D10" s="339"/>
      <c r="E10" s="339"/>
      <c r="F10" s="342"/>
      <c r="G10" s="167"/>
      <c r="H10" s="342"/>
      <c r="I10" s="342"/>
    </row>
    <row r="11" spans="1:9" x14ac:dyDescent="0.25">
      <c r="A11" s="70" t="s">
        <v>14</v>
      </c>
      <c r="B11" s="72" t="s">
        <v>463</v>
      </c>
      <c r="C11" s="71" t="s">
        <v>16</v>
      </c>
      <c r="D11" s="96">
        <v>1000</v>
      </c>
      <c r="E11" s="9"/>
      <c r="F11" s="73">
        <v>0</v>
      </c>
      <c r="G11" s="73">
        <f>ROUND((F11*1.093),2)</f>
        <v>0</v>
      </c>
      <c r="H11" s="74">
        <f>SUM(F11*D11)</f>
        <v>0</v>
      </c>
      <c r="I11" s="74">
        <f>SUM(G11*D11)</f>
        <v>0</v>
      </c>
    </row>
    <row r="12" spans="1:9" x14ac:dyDescent="0.25">
      <c r="A12" s="8" t="s">
        <v>19</v>
      </c>
      <c r="B12" s="9" t="s">
        <v>464</v>
      </c>
      <c r="C12" s="11" t="s">
        <v>16</v>
      </c>
      <c r="D12" s="10">
        <v>1500</v>
      </c>
      <c r="E12" s="9"/>
      <c r="F12" s="12">
        <v>0</v>
      </c>
      <c r="G12" s="12">
        <f t="shared" ref="G12:G14" si="0">ROUND((F12*1.093),2)</f>
        <v>0</v>
      </c>
      <c r="H12" s="13">
        <f t="shared" ref="H12:H14" si="1">SUM(F12*D12)</f>
        <v>0</v>
      </c>
      <c r="I12" s="13">
        <f t="shared" ref="I12:I14" si="2">SUM(G12*D12)</f>
        <v>0</v>
      </c>
    </row>
    <row r="13" spans="1:9" x14ac:dyDescent="0.25">
      <c r="A13" s="8" t="s">
        <v>21</v>
      </c>
      <c r="B13" s="9" t="s">
        <v>465</v>
      </c>
      <c r="C13" s="11" t="s">
        <v>16</v>
      </c>
      <c r="D13" s="10">
        <v>150</v>
      </c>
      <c r="E13" s="9"/>
      <c r="F13" s="12">
        <v>0</v>
      </c>
      <c r="G13" s="12">
        <f t="shared" si="0"/>
        <v>0</v>
      </c>
      <c r="H13" s="13">
        <f t="shared" si="1"/>
        <v>0</v>
      </c>
      <c r="I13" s="13">
        <f t="shared" si="2"/>
        <v>0</v>
      </c>
    </row>
    <row r="14" spans="1:9" ht="15.75" thickBot="1" x14ac:dyDescent="0.3">
      <c r="A14" s="8" t="s">
        <v>23</v>
      </c>
      <c r="B14" s="9" t="s">
        <v>466</v>
      </c>
      <c r="C14" s="11" t="s">
        <v>16</v>
      </c>
      <c r="D14" s="10">
        <v>300</v>
      </c>
      <c r="E14" s="261"/>
      <c r="F14" s="325">
        <v>0</v>
      </c>
      <c r="G14" s="325">
        <f t="shared" si="0"/>
        <v>0</v>
      </c>
      <c r="H14" s="302">
        <f t="shared" si="1"/>
        <v>0</v>
      </c>
      <c r="I14" s="302">
        <f t="shared" si="2"/>
        <v>0</v>
      </c>
    </row>
    <row r="15" spans="1:9" ht="16.5" thickBot="1" x14ac:dyDescent="0.3">
      <c r="A15" s="49"/>
      <c r="B15" s="50" t="s">
        <v>122</v>
      </c>
      <c r="C15" s="51"/>
      <c r="D15" s="51"/>
      <c r="E15" s="271"/>
      <c r="F15" s="309"/>
      <c r="G15" s="309"/>
      <c r="H15" s="323">
        <f>SUM(H11:H14)</f>
        <v>0</v>
      </c>
      <c r="I15" s="324">
        <f>SUM(I11:I14)</f>
        <v>0</v>
      </c>
    </row>
    <row r="16" spans="1:9" ht="15.75" x14ac:dyDescent="0.25">
      <c r="A16" s="28" t="s">
        <v>123</v>
      </c>
      <c r="B16" s="27"/>
      <c r="C16" s="33"/>
      <c r="D16" s="27"/>
      <c r="E16" s="189"/>
      <c r="F16" s="33"/>
      <c r="G16" s="33"/>
      <c r="H16" s="33"/>
      <c r="I16" s="33"/>
    </row>
    <row r="17" spans="1:9" ht="15.75" x14ac:dyDescent="0.25">
      <c r="A17" s="30" t="s">
        <v>125</v>
      </c>
      <c r="B17" s="27"/>
      <c r="C17" s="27"/>
      <c r="D17" s="27"/>
      <c r="F17" s="33"/>
      <c r="G17" s="33"/>
      <c r="H17" s="33"/>
      <c r="I17" s="33"/>
    </row>
    <row r="18" spans="1:9" ht="15.75" x14ac:dyDescent="0.25">
      <c r="A18" s="30" t="s">
        <v>126</v>
      </c>
      <c r="B18" s="27"/>
      <c r="C18" s="27"/>
      <c r="D18" s="27"/>
      <c r="E18" s="33"/>
      <c r="F18" s="33"/>
      <c r="G18" s="33"/>
      <c r="H18" s="33"/>
      <c r="I18" s="33"/>
    </row>
    <row r="19" spans="1:9" ht="15.75" x14ac:dyDescent="0.25">
      <c r="A19" s="31" t="s">
        <v>127</v>
      </c>
      <c r="B19" s="2"/>
      <c r="C19" s="2"/>
      <c r="D19" s="2"/>
      <c r="E19" s="27"/>
      <c r="F19" s="33"/>
      <c r="G19" s="33"/>
      <c r="H19" s="33"/>
      <c r="I19" s="33"/>
    </row>
    <row r="20" spans="1:9" ht="15.75" x14ac:dyDescent="0.25">
      <c r="A20" s="31" t="s">
        <v>128</v>
      </c>
      <c r="B20" s="2"/>
      <c r="C20" s="2"/>
      <c r="D20" s="2"/>
      <c r="E20" s="27"/>
      <c r="F20" s="33"/>
      <c r="G20" s="33"/>
      <c r="H20" s="33"/>
      <c r="I20" s="33"/>
    </row>
    <row r="21" spans="1:9" ht="15.75" x14ac:dyDescent="0.25">
      <c r="A21" s="32"/>
      <c r="B21" s="33"/>
      <c r="C21" s="33"/>
      <c r="D21" s="33"/>
      <c r="E21" s="2"/>
      <c r="F21" s="33"/>
      <c r="G21" s="33"/>
      <c r="H21" s="33"/>
      <c r="I21" s="33"/>
    </row>
    <row r="22" spans="1:9" ht="15.75" x14ac:dyDescent="0.25">
      <c r="A22" s="34" t="s">
        <v>467</v>
      </c>
      <c r="B22" s="33"/>
      <c r="C22" s="33"/>
      <c r="D22" s="33"/>
      <c r="E22" s="27"/>
      <c r="F22" s="33"/>
      <c r="G22" s="33"/>
      <c r="H22" s="33"/>
      <c r="I22" s="33"/>
    </row>
    <row r="23" spans="1:9" ht="15.75" x14ac:dyDescent="0.25">
      <c r="A23" s="35"/>
      <c r="B23" s="27"/>
      <c r="C23" s="27"/>
      <c r="D23" s="27"/>
      <c r="E23" s="2"/>
      <c r="F23" s="33"/>
      <c r="G23" s="33"/>
      <c r="H23" s="33"/>
      <c r="I23" s="33"/>
    </row>
    <row r="24" spans="1:9" ht="15.75" x14ac:dyDescent="0.25">
      <c r="A24" s="35"/>
      <c r="B24" s="27"/>
      <c r="C24" s="27"/>
      <c r="D24" s="27"/>
      <c r="E24" s="33"/>
      <c r="F24" s="33"/>
      <c r="G24" s="33"/>
      <c r="H24" s="33"/>
      <c r="I24" s="33"/>
    </row>
    <row r="25" spans="1:9" ht="15.75" x14ac:dyDescent="0.25">
      <c r="A25" s="37" t="s">
        <v>131</v>
      </c>
      <c r="B25" s="33"/>
      <c r="C25" s="33"/>
      <c r="D25" s="33"/>
      <c r="E25" s="27"/>
      <c r="F25" s="33"/>
      <c r="G25" s="33"/>
      <c r="H25" s="33"/>
      <c r="I25" s="33"/>
    </row>
    <row r="26" spans="1:9" ht="15.75" x14ac:dyDescent="0.25">
      <c r="E26" s="33"/>
    </row>
  </sheetData>
  <mergeCells count="8">
    <mergeCell ref="I8:I10"/>
    <mergeCell ref="F9:F10"/>
    <mergeCell ref="C8:C10"/>
    <mergeCell ref="A8:A10"/>
    <mergeCell ref="B8:B10"/>
    <mergeCell ref="D8:D10"/>
    <mergeCell ref="E8:E10"/>
    <mergeCell ref="H8:H10"/>
  </mergeCells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I45"/>
  <sheetViews>
    <sheetView workbookViewId="0">
      <selection activeCell="F32" sqref="F32"/>
    </sheetView>
  </sheetViews>
  <sheetFormatPr defaultRowHeight="15" x14ac:dyDescent="0.25"/>
  <cols>
    <col min="1" max="1" width="3.7109375" customWidth="1"/>
    <col min="2" max="2" width="39.140625" customWidth="1"/>
    <col min="3" max="3" width="5.85546875" customWidth="1"/>
    <col min="4" max="4" width="6.7109375" customWidth="1"/>
    <col min="5" max="5" width="29.7109375" customWidth="1"/>
    <col min="6" max="6" width="12.5703125" customWidth="1"/>
    <col min="7" max="7" width="12.28515625" customWidth="1"/>
    <col min="8" max="8" width="13.7109375" customWidth="1"/>
    <col min="9" max="9" width="16.28515625" customWidth="1"/>
  </cols>
  <sheetData>
    <row r="1" spans="1:9" ht="15.75" x14ac:dyDescent="0.25">
      <c r="A1" s="2" t="s">
        <v>0</v>
      </c>
      <c r="B1" s="4"/>
      <c r="C1" s="132"/>
      <c r="D1" s="4"/>
      <c r="E1" s="1"/>
      <c r="F1" s="4"/>
      <c r="G1" s="4"/>
      <c r="H1" s="4"/>
      <c r="I1" s="4"/>
    </row>
    <row r="2" spans="1:9" ht="15.75" x14ac:dyDescent="0.25">
      <c r="A2" s="2"/>
      <c r="B2" s="4"/>
      <c r="C2" s="132"/>
      <c r="D2" s="4"/>
      <c r="E2" s="1"/>
      <c r="F2" s="4"/>
      <c r="G2" s="4"/>
      <c r="H2" s="4"/>
      <c r="I2" s="4"/>
    </row>
    <row r="3" spans="1:9" ht="15.75" x14ac:dyDescent="0.25">
      <c r="A3" s="2" t="s">
        <v>1</v>
      </c>
      <c r="B3" s="4"/>
      <c r="C3" s="132"/>
      <c r="D3" s="4"/>
      <c r="E3" s="1"/>
      <c r="F3" s="4"/>
      <c r="G3" s="4"/>
      <c r="H3" s="4"/>
      <c r="I3" s="4"/>
    </row>
    <row r="4" spans="1:9" ht="15.75" x14ac:dyDescent="0.25">
      <c r="A4" s="2"/>
      <c r="B4" s="4"/>
      <c r="C4" s="4"/>
      <c r="D4" s="4"/>
      <c r="E4" s="1"/>
      <c r="F4" s="4"/>
      <c r="G4" s="4"/>
      <c r="H4" s="4"/>
      <c r="I4" s="4"/>
    </row>
    <row r="5" spans="1:9" ht="15.75" x14ac:dyDescent="0.25">
      <c r="A5" s="2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68" t="s">
        <v>468</v>
      </c>
      <c r="B6" s="182"/>
      <c r="C6" s="4"/>
      <c r="D6" s="4"/>
      <c r="E6" s="1"/>
      <c r="F6" s="4"/>
      <c r="G6" s="4"/>
      <c r="H6" s="4"/>
      <c r="I6" s="4"/>
    </row>
    <row r="7" spans="1:9" ht="16.5" thickBot="1" x14ac:dyDescent="0.3">
      <c r="A7" s="106"/>
      <c r="B7" s="6"/>
      <c r="C7" s="6"/>
      <c r="D7" s="6"/>
      <c r="E7" s="1"/>
      <c r="F7" s="6"/>
      <c r="G7" s="6"/>
      <c r="H7" s="6"/>
      <c r="I7" s="6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9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9" ht="15.75" customHeight="1" thickBot="1" x14ac:dyDescent="0.3">
      <c r="A10" s="339"/>
      <c r="B10" s="339"/>
      <c r="C10" s="339"/>
      <c r="D10" s="339"/>
      <c r="E10" s="339"/>
      <c r="F10" s="343"/>
      <c r="G10" s="167"/>
      <c r="H10" s="342"/>
      <c r="I10" s="342"/>
    </row>
    <row r="11" spans="1:9" x14ac:dyDescent="0.25">
      <c r="A11" s="133"/>
      <c r="B11" s="169" t="s">
        <v>469</v>
      </c>
      <c r="C11" s="71"/>
      <c r="D11" s="96"/>
      <c r="E11" s="75"/>
      <c r="F11" s="73"/>
      <c r="G11" s="73"/>
      <c r="H11" s="74"/>
      <c r="I11" s="178"/>
    </row>
    <row r="12" spans="1:9" x14ac:dyDescent="0.25">
      <c r="A12" s="8" t="s">
        <v>17</v>
      </c>
      <c r="B12" s="9" t="s">
        <v>470</v>
      </c>
      <c r="C12" s="11" t="s">
        <v>157</v>
      </c>
      <c r="D12" s="10">
        <v>50</v>
      </c>
      <c r="E12" s="9"/>
      <c r="F12" s="12">
        <v>0</v>
      </c>
      <c r="G12" s="12">
        <f>ROUND((F12*1.093),2)</f>
        <v>0</v>
      </c>
      <c r="H12" s="13">
        <f>SUM(F12*D12)</f>
        <v>0</v>
      </c>
      <c r="I12" s="179">
        <f>SUM(G12*D12)</f>
        <v>0</v>
      </c>
    </row>
    <row r="13" spans="1:9" x14ac:dyDescent="0.25">
      <c r="A13" s="8" t="s">
        <v>19</v>
      </c>
      <c r="B13" s="9" t="s">
        <v>471</v>
      </c>
      <c r="C13" s="11" t="s">
        <v>157</v>
      </c>
      <c r="D13" s="10">
        <v>500</v>
      </c>
      <c r="E13" s="9"/>
      <c r="F13" s="12">
        <v>0</v>
      </c>
      <c r="G13" s="12">
        <f t="shared" ref="G13:G31" si="0">ROUND((F13*1.093),2)</f>
        <v>0</v>
      </c>
      <c r="H13" s="13">
        <f t="shared" ref="H13:H31" si="1">SUM(F13*D13)</f>
        <v>0</v>
      </c>
      <c r="I13" s="179">
        <f t="shared" ref="I13:I31" si="2">SUM(G13*D13)</f>
        <v>0</v>
      </c>
    </row>
    <row r="14" spans="1:9" x14ac:dyDescent="0.25">
      <c r="A14" s="8" t="s">
        <v>21</v>
      </c>
      <c r="B14" s="9" t="s">
        <v>472</v>
      </c>
      <c r="C14" s="11" t="s">
        <v>157</v>
      </c>
      <c r="D14" s="10">
        <v>50</v>
      </c>
      <c r="E14" s="9"/>
      <c r="F14" s="12">
        <v>0</v>
      </c>
      <c r="G14" s="12">
        <f t="shared" si="0"/>
        <v>0</v>
      </c>
      <c r="H14" s="13">
        <f t="shared" si="1"/>
        <v>0</v>
      </c>
      <c r="I14" s="179">
        <f t="shared" si="2"/>
        <v>0</v>
      </c>
    </row>
    <row r="15" spans="1:9" x14ac:dyDescent="0.25">
      <c r="A15" s="8" t="s">
        <v>23</v>
      </c>
      <c r="B15" s="9" t="s">
        <v>473</v>
      </c>
      <c r="C15" s="11" t="s">
        <v>157</v>
      </c>
      <c r="D15" s="10">
        <v>500</v>
      </c>
      <c r="E15" s="9"/>
      <c r="F15" s="12">
        <v>0</v>
      </c>
      <c r="G15" s="12">
        <f t="shared" si="0"/>
        <v>0</v>
      </c>
      <c r="H15" s="13">
        <f t="shared" si="1"/>
        <v>0</v>
      </c>
      <c r="I15" s="179">
        <f t="shared" si="2"/>
        <v>0</v>
      </c>
    </row>
    <row r="16" spans="1:9" x14ac:dyDescent="0.25">
      <c r="A16" s="8" t="s">
        <v>25</v>
      </c>
      <c r="B16" s="9" t="s">
        <v>474</v>
      </c>
      <c r="C16" s="11" t="s">
        <v>157</v>
      </c>
      <c r="D16" s="10">
        <v>50</v>
      </c>
      <c r="E16" s="9"/>
      <c r="F16" s="12">
        <v>0</v>
      </c>
      <c r="G16" s="12">
        <f t="shared" si="0"/>
        <v>0</v>
      </c>
      <c r="H16" s="13">
        <f t="shared" si="1"/>
        <v>0</v>
      </c>
      <c r="I16" s="179">
        <f t="shared" si="2"/>
        <v>0</v>
      </c>
    </row>
    <row r="17" spans="1:9" ht="15.75" x14ac:dyDescent="0.25">
      <c r="A17" s="8" t="s">
        <v>27</v>
      </c>
      <c r="B17" s="15" t="s">
        <v>475</v>
      </c>
      <c r="C17" s="17" t="s">
        <v>157</v>
      </c>
      <c r="D17" s="16">
        <v>500</v>
      </c>
      <c r="E17" s="254"/>
      <c r="F17" s="12">
        <v>0</v>
      </c>
      <c r="G17" s="12">
        <f t="shared" si="0"/>
        <v>0</v>
      </c>
      <c r="H17" s="13">
        <f t="shared" si="1"/>
        <v>0</v>
      </c>
      <c r="I17" s="179">
        <f t="shared" si="2"/>
        <v>0</v>
      </c>
    </row>
    <row r="18" spans="1:9" x14ac:dyDescent="0.25">
      <c r="A18" s="8" t="s">
        <v>28</v>
      </c>
      <c r="B18" s="15" t="s">
        <v>476</v>
      </c>
      <c r="C18" s="17" t="s">
        <v>157</v>
      </c>
      <c r="D18" s="16">
        <v>50</v>
      </c>
      <c r="E18" s="255"/>
      <c r="F18" s="12">
        <v>0</v>
      </c>
      <c r="G18" s="12">
        <f t="shared" si="0"/>
        <v>0</v>
      </c>
      <c r="H18" s="13">
        <f t="shared" si="1"/>
        <v>0</v>
      </c>
      <c r="I18" s="179">
        <f t="shared" si="2"/>
        <v>0</v>
      </c>
    </row>
    <row r="19" spans="1:9" ht="15.75" x14ac:dyDescent="0.25">
      <c r="A19" s="8" t="s">
        <v>29</v>
      </c>
      <c r="B19" s="15" t="s">
        <v>477</v>
      </c>
      <c r="C19" s="17" t="s">
        <v>157</v>
      </c>
      <c r="D19" s="16">
        <v>500</v>
      </c>
      <c r="E19" s="256"/>
      <c r="F19" s="12">
        <v>0</v>
      </c>
      <c r="G19" s="12">
        <f t="shared" si="0"/>
        <v>0</v>
      </c>
      <c r="H19" s="13">
        <f t="shared" si="1"/>
        <v>0</v>
      </c>
      <c r="I19" s="179">
        <f t="shared" si="2"/>
        <v>0</v>
      </c>
    </row>
    <row r="20" spans="1:9" ht="15.75" x14ac:dyDescent="0.25">
      <c r="A20" s="8" t="s">
        <v>31</v>
      </c>
      <c r="B20" s="15" t="s">
        <v>478</v>
      </c>
      <c r="C20" s="17" t="s">
        <v>157</v>
      </c>
      <c r="D20" s="16">
        <v>500</v>
      </c>
      <c r="E20" s="257"/>
      <c r="F20" s="12">
        <v>0</v>
      </c>
      <c r="G20" s="12">
        <f t="shared" si="0"/>
        <v>0</v>
      </c>
      <c r="H20" s="13">
        <f t="shared" si="1"/>
        <v>0</v>
      </c>
      <c r="I20" s="179">
        <f t="shared" si="2"/>
        <v>0</v>
      </c>
    </row>
    <row r="21" spans="1:9" ht="15.75" x14ac:dyDescent="0.25">
      <c r="A21" s="8" t="s">
        <v>33</v>
      </c>
      <c r="B21" s="15" t="s">
        <v>479</v>
      </c>
      <c r="C21" s="17" t="s">
        <v>157</v>
      </c>
      <c r="D21" s="16">
        <v>500</v>
      </c>
      <c r="E21" s="257"/>
      <c r="F21" s="12">
        <v>0</v>
      </c>
      <c r="G21" s="12">
        <f t="shared" si="0"/>
        <v>0</v>
      </c>
      <c r="H21" s="13">
        <f t="shared" si="1"/>
        <v>0</v>
      </c>
      <c r="I21" s="179">
        <f t="shared" si="2"/>
        <v>0</v>
      </c>
    </row>
    <row r="22" spans="1:9" ht="15.75" x14ac:dyDescent="0.25">
      <c r="A22" s="8" t="s">
        <v>34</v>
      </c>
      <c r="B22" s="15" t="s">
        <v>480</v>
      </c>
      <c r="C22" s="17" t="s">
        <v>157</v>
      </c>
      <c r="D22" s="16">
        <v>50</v>
      </c>
      <c r="E22" s="258"/>
      <c r="F22" s="12">
        <v>0</v>
      </c>
      <c r="G22" s="12">
        <f t="shared" si="0"/>
        <v>0</v>
      </c>
      <c r="H22" s="13">
        <f t="shared" si="1"/>
        <v>0</v>
      </c>
      <c r="I22" s="179">
        <f t="shared" si="2"/>
        <v>0</v>
      </c>
    </row>
    <row r="23" spans="1:9" ht="15.75" x14ac:dyDescent="0.25">
      <c r="A23" s="8" t="s">
        <v>36</v>
      </c>
      <c r="B23" s="15" t="s">
        <v>481</v>
      </c>
      <c r="C23" s="17" t="s">
        <v>157</v>
      </c>
      <c r="D23" s="16">
        <v>250</v>
      </c>
      <c r="E23" s="257"/>
      <c r="F23" s="12">
        <v>0</v>
      </c>
      <c r="G23" s="12">
        <f t="shared" si="0"/>
        <v>0</v>
      </c>
      <c r="H23" s="13">
        <f t="shared" si="1"/>
        <v>0</v>
      </c>
      <c r="I23" s="179">
        <f t="shared" si="2"/>
        <v>0</v>
      </c>
    </row>
    <row r="24" spans="1:9" ht="15.75" x14ac:dyDescent="0.25">
      <c r="A24" s="8" t="s">
        <v>37</v>
      </c>
      <c r="B24" s="15" t="s">
        <v>482</v>
      </c>
      <c r="C24" s="17" t="s">
        <v>157</v>
      </c>
      <c r="D24" s="16">
        <v>500</v>
      </c>
      <c r="E24" s="258"/>
      <c r="F24" s="12">
        <v>0</v>
      </c>
      <c r="G24" s="12">
        <f t="shared" si="0"/>
        <v>0</v>
      </c>
      <c r="H24" s="13">
        <f t="shared" si="1"/>
        <v>0</v>
      </c>
      <c r="I24" s="179">
        <f t="shared" si="2"/>
        <v>0</v>
      </c>
    </row>
    <row r="25" spans="1:9" ht="15.75" x14ac:dyDescent="0.25">
      <c r="A25" s="8" t="s">
        <v>39</v>
      </c>
      <c r="B25" s="15" t="s">
        <v>483</v>
      </c>
      <c r="C25" s="17" t="s">
        <v>157</v>
      </c>
      <c r="D25" s="16">
        <v>500</v>
      </c>
      <c r="E25" s="256"/>
      <c r="F25" s="12">
        <v>0</v>
      </c>
      <c r="G25" s="12">
        <f t="shared" si="0"/>
        <v>0</v>
      </c>
      <c r="H25" s="13">
        <f t="shared" si="1"/>
        <v>0</v>
      </c>
      <c r="I25" s="179">
        <f t="shared" si="2"/>
        <v>0</v>
      </c>
    </row>
    <row r="26" spans="1:9" ht="15.75" x14ac:dyDescent="0.25">
      <c r="A26" s="8"/>
      <c r="B26" s="170" t="s">
        <v>484</v>
      </c>
      <c r="C26" s="17"/>
      <c r="D26" s="16"/>
      <c r="E26" s="257"/>
      <c r="F26" s="12">
        <v>0</v>
      </c>
      <c r="G26" s="12">
        <f t="shared" si="0"/>
        <v>0</v>
      </c>
      <c r="H26" s="13">
        <f t="shared" si="1"/>
        <v>0</v>
      </c>
      <c r="I26" s="179">
        <f t="shared" si="2"/>
        <v>0</v>
      </c>
    </row>
    <row r="27" spans="1:9" ht="15.75" x14ac:dyDescent="0.25">
      <c r="A27" s="8" t="s">
        <v>43</v>
      </c>
      <c r="B27" s="9" t="s">
        <v>485</v>
      </c>
      <c r="C27" s="17" t="s">
        <v>486</v>
      </c>
      <c r="D27" s="16">
        <v>50</v>
      </c>
      <c r="E27" s="256"/>
      <c r="F27" s="12">
        <v>0</v>
      </c>
      <c r="G27" s="12">
        <f t="shared" si="0"/>
        <v>0</v>
      </c>
      <c r="H27" s="13">
        <f t="shared" si="1"/>
        <v>0</v>
      </c>
      <c r="I27" s="179">
        <f t="shared" si="2"/>
        <v>0</v>
      </c>
    </row>
    <row r="28" spans="1:9" x14ac:dyDescent="0.25">
      <c r="A28" s="8" t="s">
        <v>47</v>
      </c>
      <c r="B28" s="9" t="s">
        <v>487</v>
      </c>
      <c r="C28" s="17" t="s">
        <v>486</v>
      </c>
      <c r="D28" s="16">
        <v>50</v>
      </c>
      <c r="E28" s="255"/>
      <c r="F28" s="12">
        <v>0</v>
      </c>
      <c r="G28" s="12">
        <f t="shared" si="0"/>
        <v>0</v>
      </c>
      <c r="H28" s="13">
        <f t="shared" si="1"/>
        <v>0</v>
      </c>
      <c r="I28" s="179">
        <f t="shared" si="2"/>
        <v>0</v>
      </c>
    </row>
    <row r="29" spans="1:9" x14ac:dyDescent="0.25">
      <c r="A29" s="8" t="s">
        <v>49</v>
      </c>
      <c r="B29" s="9" t="s">
        <v>488</v>
      </c>
      <c r="C29" s="17" t="s">
        <v>486</v>
      </c>
      <c r="D29" s="16">
        <v>50</v>
      </c>
      <c r="E29" s="255"/>
      <c r="F29" s="12">
        <v>0</v>
      </c>
      <c r="G29" s="12">
        <f t="shared" si="0"/>
        <v>0</v>
      </c>
      <c r="H29" s="13">
        <f t="shared" si="1"/>
        <v>0</v>
      </c>
      <c r="I29" s="179">
        <f t="shared" si="2"/>
        <v>0</v>
      </c>
    </row>
    <row r="30" spans="1:9" x14ac:dyDescent="0.25">
      <c r="A30" s="8" t="s">
        <v>51</v>
      </c>
      <c r="B30" s="15" t="s">
        <v>489</v>
      </c>
      <c r="C30" s="17" t="s">
        <v>486</v>
      </c>
      <c r="D30" s="16">
        <v>10</v>
      </c>
      <c r="E30" s="255"/>
      <c r="F30" s="12">
        <v>0</v>
      </c>
      <c r="G30" s="12">
        <f t="shared" si="0"/>
        <v>0</v>
      </c>
      <c r="H30" s="13">
        <f t="shared" si="1"/>
        <v>0</v>
      </c>
      <c r="I30" s="179">
        <f t="shared" si="2"/>
        <v>0</v>
      </c>
    </row>
    <row r="31" spans="1:9" ht="15.75" thickBot="1" x14ac:dyDescent="0.3">
      <c r="A31" s="8" t="s">
        <v>53</v>
      </c>
      <c r="B31" s="9" t="s">
        <v>614</v>
      </c>
      <c r="C31" s="17" t="s">
        <v>486</v>
      </c>
      <c r="D31" s="16">
        <v>50</v>
      </c>
      <c r="E31" s="259"/>
      <c r="F31" s="12">
        <v>0</v>
      </c>
      <c r="G31" s="12">
        <f t="shared" si="0"/>
        <v>0</v>
      </c>
      <c r="H31" s="13">
        <f t="shared" si="1"/>
        <v>0</v>
      </c>
      <c r="I31" s="179">
        <f t="shared" si="2"/>
        <v>0</v>
      </c>
    </row>
    <row r="32" spans="1:9" ht="16.5" thickBot="1" x14ac:dyDescent="0.3">
      <c r="A32" s="49"/>
      <c r="B32" s="50" t="s">
        <v>122</v>
      </c>
      <c r="C32" s="51"/>
      <c r="D32" s="51"/>
      <c r="E32" s="260"/>
      <c r="F32" s="52"/>
      <c r="G32" s="52"/>
      <c r="H32" s="53">
        <f>SUM(H11:H31)</f>
        <v>0</v>
      </c>
      <c r="I32" s="87">
        <f>SUM(I11:I31)</f>
        <v>0</v>
      </c>
    </row>
    <row r="33" spans="1:9" ht="15.75" x14ac:dyDescent="0.25">
      <c r="A33" s="89"/>
      <c r="B33" s="1"/>
      <c r="C33" s="5"/>
      <c r="D33" s="5"/>
      <c r="F33" s="40"/>
      <c r="G33" s="40"/>
      <c r="H33" s="5"/>
      <c r="I33" s="5"/>
    </row>
    <row r="34" spans="1:9" ht="15.75" x14ac:dyDescent="0.25">
      <c r="A34" s="61" t="s">
        <v>490</v>
      </c>
      <c r="B34" s="92"/>
      <c r="C34" s="92"/>
      <c r="D34" s="92"/>
      <c r="F34" s="92"/>
      <c r="G34" s="92"/>
      <c r="H34" s="92"/>
      <c r="I34" s="92"/>
    </row>
    <row r="35" spans="1:9" ht="15.75" x14ac:dyDescent="0.25">
      <c r="A35" s="134" t="s">
        <v>123</v>
      </c>
      <c r="B35" s="92"/>
      <c r="C35" s="92"/>
      <c r="D35" s="92"/>
      <c r="F35" s="92"/>
      <c r="G35" s="92"/>
      <c r="H35" s="92"/>
      <c r="I35" s="92"/>
    </row>
    <row r="36" spans="1:9" ht="15.75" x14ac:dyDescent="0.25">
      <c r="A36" s="135" t="s">
        <v>159</v>
      </c>
      <c r="B36" s="92"/>
      <c r="C36" s="92"/>
      <c r="D36" s="92"/>
      <c r="F36" s="92"/>
      <c r="G36" s="92"/>
      <c r="H36" s="92"/>
      <c r="I36" s="92"/>
    </row>
    <row r="37" spans="1:9" ht="15.75" x14ac:dyDescent="0.25">
      <c r="A37" s="137" t="s">
        <v>125</v>
      </c>
      <c r="B37" s="92"/>
      <c r="C37" s="92"/>
      <c r="D37" s="92"/>
      <c r="F37" s="92"/>
      <c r="G37" s="92"/>
      <c r="H37" s="92"/>
      <c r="I37" s="92"/>
    </row>
    <row r="38" spans="1:9" ht="15.75" x14ac:dyDescent="0.25">
      <c r="A38" s="137" t="s">
        <v>126</v>
      </c>
      <c r="B38" s="92"/>
      <c r="C38" s="92"/>
      <c r="D38" s="92"/>
      <c r="F38" s="92"/>
      <c r="G38" s="92"/>
      <c r="H38" s="92"/>
      <c r="I38" s="92"/>
    </row>
    <row r="39" spans="1:9" ht="15.75" x14ac:dyDescent="0.25">
      <c r="A39" s="138" t="s">
        <v>127</v>
      </c>
      <c r="B39" s="61"/>
      <c r="C39" s="61"/>
      <c r="D39" s="61"/>
      <c r="F39" s="92"/>
      <c r="G39" s="92"/>
      <c r="H39" s="92"/>
      <c r="I39" s="92"/>
    </row>
    <row r="40" spans="1:9" ht="15.75" x14ac:dyDescent="0.25">
      <c r="A40" s="138" t="s">
        <v>128</v>
      </c>
      <c r="B40" s="61"/>
      <c r="C40" s="61"/>
      <c r="D40" s="61"/>
      <c r="F40" s="92"/>
      <c r="G40" s="92"/>
      <c r="H40" s="92"/>
      <c r="I40" s="92"/>
    </row>
    <row r="41" spans="1:9" ht="15.75" x14ac:dyDescent="0.25">
      <c r="A41" s="139"/>
      <c r="B41" s="140"/>
      <c r="C41" s="140"/>
      <c r="D41" s="140"/>
      <c r="F41" s="92"/>
      <c r="G41" s="92"/>
      <c r="H41" s="92"/>
      <c r="I41" s="92"/>
    </row>
    <row r="42" spans="1:9" ht="15.75" x14ac:dyDescent="0.25">
      <c r="A42" s="141" t="s">
        <v>295</v>
      </c>
      <c r="B42" s="140"/>
      <c r="C42" s="140"/>
      <c r="D42" s="140"/>
      <c r="F42" s="61"/>
      <c r="G42" s="61"/>
      <c r="H42" s="61"/>
      <c r="I42" s="92"/>
    </row>
    <row r="43" spans="1:9" ht="15.75" x14ac:dyDescent="0.25">
      <c r="A43" s="61"/>
      <c r="B43" s="61"/>
      <c r="C43" s="61"/>
      <c r="D43" s="61"/>
      <c r="F43" s="92"/>
      <c r="G43" s="92"/>
      <c r="H43" s="92"/>
      <c r="I43" s="92"/>
    </row>
    <row r="44" spans="1:9" ht="15.75" x14ac:dyDescent="0.25">
      <c r="A44" s="136" t="s">
        <v>131</v>
      </c>
      <c r="B44" s="92"/>
      <c r="C44" s="140"/>
      <c r="D44" s="140"/>
      <c r="F44" s="140"/>
      <c r="G44" s="140"/>
      <c r="H44" s="140"/>
      <c r="I44" s="140"/>
    </row>
    <row r="45" spans="1:9" x14ac:dyDescent="0.25">
      <c r="A45" s="125"/>
      <c r="B45" s="6"/>
      <c r="C45" s="6"/>
      <c r="D45" s="6"/>
      <c r="F45" s="6"/>
      <c r="G45" s="6"/>
      <c r="H45" s="6"/>
      <c r="I45" s="6"/>
    </row>
  </sheetData>
  <mergeCells count="8">
    <mergeCell ref="I8:I10"/>
    <mergeCell ref="F9:F10"/>
    <mergeCell ref="C8:C10"/>
    <mergeCell ref="A8:A10"/>
    <mergeCell ref="B8:B10"/>
    <mergeCell ref="D8:D10"/>
    <mergeCell ref="E8:E10"/>
    <mergeCell ref="H8:H10"/>
  </mergeCells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K110"/>
  <sheetViews>
    <sheetView showWhiteSpace="0" workbookViewId="0">
      <selection activeCell="F13" sqref="F13"/>
    </sheetView>
  </sheetViews>
  <sheetFormatPr defaultRowHeight="15" x14ac:dyDescent="0.25"/>
  <cols>
    <col min="1" max="1" width="4.5703125" customWidth="1"/>
    <col min="2" max="2" width="44.5703125" customWidth="1"/>
    <col min="3" max="3" width="4.85546875" customWidth="1"/>
    <col min="4" max="4" width="7.7109375" customWidth="1"/>
    <col min="5" max="5" width="29.7109375" customWidth="1"/>
    <col min="6" max="6" width="12.5703125" customWidth="1"/>
    <col min="7" max="7" width="13.42578125" customWidth="1"/>
    <col min="8" max="8" width="14.28515625" customWidth="1"/>
    <col min="9" max="9" width="14" customWidth="1"/>
  </cols>
  <sheetData>
    <row r="1" spans="1:11" ht="15.75" x14ac:dyDescent="0.25">
      <c r="A1" s="2" t="s">
        <v>0</v>
      </c>
      <c r="B1" s="61"/>
      <c r="C1" s="62"/>
      <c r="D1" s="62"/>
      <c r="E1" s="1"/>
      <c r="F1" s="63"/>
      <c r="G1" s="63"/>
      <c r="H1" s="64"/>
      <c r="I1" s="61"/>
    </row>
    <row r="2" spans="1:11" ht="15.75" x14ac:dyDescent="0.25">
      <c r="A2" s="2"/>
      <c r="B2" s="61"/>
      <c r="C2" s="62"/>
      <c r="D2" s="62"/>
      <c r="E2" s="1"/>
      <c r="F2" s="63"/>
      <c r="G2" s="63"/>
      <c r="H2" s="64"/>
      <c r="I2" s="64"/>
    </row>
    <row r="3" spans="1:11" ht="15.75" x14ac:dyDescent="0.25">
      <c r="A3" s="2" t="s">
        <v>132</v>
      </c>
      <c r="B3" s="61"/>
      <c r="C3" s="62"/>
      <c r="D3" s="62"/>
      <c r="E3" s="1"/>
      <c r="F3" s="63"/>
      <c r="G3" s="63"/>
      <c r="H3" s="64"/>
      <c r="I3" s="64"/>
    </row>
    <row r="4" spans="1:11" ht="15.75" x14ac:dyDescent="0.25">
      <c r="A4" s="2"/>
      <c r="B4" s="61"/>
      <c r="C4" s="62"/>
      <c r="D4" s="62"/>
      <c r="E4" s="1"/>
      <c r="F4" s="63"/>
      <c r="G4" s="63"/>
      <c r="H4" s="64"/>
      <c r="I4" s="64"/>
    </row>
    <row r="5" spans="1:11" ht="15.75" x14ac:dyDescent="0.25">
      <c r="A5" s="2"/>
      <c r="B5" s="61"/>
      <c r="C5" s="62"/>
      <c r="D5" s="62"/>
      <c r="E5" s="1"/>
      <c r="F5" s="63"/>
      <c r="G5" s="63"/>
      <c r="H5" s="64"/>
      <c r="I5" s="64"/>
    </row>
    <row r="6" spans="1:11" ht="15.75" x14ac:dyDescent="0.25">
      <c r="A6" s="168" t="s">
        <v>491</v>
      </c>
      <c r="B6" s="172"/>
      <c r="C6" s="62"/>
      <c r="D6" s="62"/>
      <c r="E6" s="1"/>
      <c r="F6" s="63"/>
      <c r="G6" s="63"/>
      <c r="H6" s="64"/>
      <c r="I6" s="64"/>
    </row>
    <row r="7" spans="1:11" ht="16.5" thickBot="1" x14ac:dyDescent="0.3">
      <c r="A7" s="124"/>
      <c r="B7" s="124"/>
      <c r="C7" s="125"/>
      <c r="D7" s="125"/>
      <c r="E7" s="1"/>
      <c r="F7" s="126"/>
      <c r="G7" s="126"/>
      <c r="H7" s="127"/>
      <c r="I7" s="127"/>
    </row>
    <row r="8" spans="1:11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11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11" ht="15.75" customHeight="1" thickBot="1" x14ac:dyDescent="0.3">
      <c r="A10" s="339"/>
      <c r="B10" s="339"/>
      <c r="C10" s="339"/>
      <c r="D10" s="339"/>
      <c r="E10" s="339"/>
      <c r="F10" s="343"/>
      <c r="G10" s="167"/>
      <c r="H10" s="342"/>
      <c r="I10" s="342"/>
    </row>
    <row r="11" spans="1:11" x14ac:dyDescent="0.25">
      <c r="A11" s="8" t="s">
        <v>14</v>
      </c>
      <c r="B11" s="9" t="s">
        <v>492</v>
      </c>
      <c r="C11" s="11" t="s">
        <v>16</v>
      </c>
      <c r="D11" s="10">
        <v>50</v>
      </c>
      <c r="E11" s="75"/>
      <c r="F11" s="12">
        <v>0</v>
      </c>
      <c r="G11" s="12">
        <f>ROUND((F11*1.093),2)</f>
        <v>0</v>
      </c>
      <c r="H11" s="13">
        <f>SUM(F11*D11)</f>
        <v>0</v>
      </c>
      <c r="I11" s="74">
        <f>SUM(G11*D11)</f>
        <v>0</v>
      </c>
    </row>
    <row r="12" spans="1:11" x14ac:dyDescent="0.25">
      <c r="A12" s="8" t="s">
        <v>17</v>
      </c>
      <c r="B12" s="9" t="s">
        <v>493</v>
      </c>
      <c r="C12" s="11" t="s">
        <v>16</v>
      </c>
      <c r="D12" s="10">
        <v>40</v>
      </c>
      <c r="E12" s="9"/>
      <c r="F12" s="12">
        <v>0</v>
      </c>
      <c r="G12" s="12">
        <f t="shared" ref="G12:G75" si="0">ROUND((F12*1.093),2)</f>
        <v>0</v>
      </c>
      <c r="H12" s="13">
        <f t="shared" ref="H12:H75" si="1">SUM(F12*D12)</f>
        <v>0</v>
      </c>
      <c r="I12" s="13">
        <f t="shared" ref="I12:I75" si="2">SUM(G12*D12)</f>
        <v>0</v>
      </c>
    </row>
    <row r="13" spans="1:11" x14ac:dyDescent="0.25">
      <c r="A13" s="8" t="s">
        <v>19</v>
      </c>
      <c r="B13" s="9" t="s">
        <v>494</v>
      </c>
      <c r="C13" s="11" t="s">
        <v>16</v>
      </c>
      <c r="D13" s="10">
        <v>40</v>
      </c>
      <c r="E13" s="9"/>
      <c r="F13" s="12">
        <v>0</v>
      </c>
      <c r="G13" s="12">
        <f t="shared" si="0"/>
        <v>0</v>
      </c>
      <c r="H13" s="13">
        <f t="shared" si="1"/>
        <v>0</v>
      </c>
      <c r="I13" s="13">
        <f t="shared" si="2"/>
        <v>0</v>
      </c>
    </row>
    <row r="14" spans="1:11" x14ac:dyDescent="0.25">
      <c r="A14" s="8" t="s">
        <v>21</v>
      </c>
      <c r="B14" s="9" t="s">
        <v>495</v>
      </c>
      <c r="C14" s="11" t="s">
        <v>16</v>
      </c>
      <c r="D14" s="16">
        <v>10</v>
      </c>
      <c r="E14" s="9"/>
      <c r="F14" s="12">
        <v>0</v>
      </c>
      <c r="G14" s="12">
        <f t="shared" si="0"/>
        <v>0</v>
      </c>
      <c r="H14" s="13">
        <f t="shared" si="1"/>
        <v>0</v>
      </c>
      <c r="I14" s="13">
        <f t="shared" si="2"/>
        <v>0</v>
      </c>
    </row>
    <row r="15" spans="1:11" x14ac:dyDescent="0.25">
      <c r="A15" s="8" t="s">
        <v>23</v>
      </c>
      <c r="B15" s="9" t="s">
        <v>496</v>
      </c>
      <c r="C15" s="11" t="s">
        <v>16</v>
      </c>
      <c r="D15" s="16">
        <v>20</v>
      </c>
      <c r="E15" s="9"/>
      <c r="F15" s="12">
        <v>0</v>
      </c>
      <c r="G15" s="12">
        <f t="shared" si="0"/>
        <v>0</v>
      </c>
      <c r="H15" s="13">
        <f t="shared" si="1"/>
        <v>0</v>
      </c>
      <c r="I15" s="13">
        <f t="shared" si="2"/>
        <v>0</v>
      </c>
      <c r="K15" s="199"/>
    </row>
    <row r="16" spans="1:11" x14ac:dyDescent="0.25">
      <c r="A16" s="8" t="s">
        <v>25</v>
      </c>
      <c r="B16" s="9" t="s">
        <v>497</v>
      </c>
      <c r="C16" s="11" t="s">
        <v>157</v>
      </c>
      <c r="D16" s="10">
        <v>40</v>
      </c>
      <c r="E16" s="9"/>
      <c r="F16" s="12">
        <v>0</v>
      </c>
      <c r="G16" s="12">
        <f t="shared" si="0"/>
        <v>0</v>
      </c>
      <c r="H16" s="13">
        <f t="shared" si="1"/>
        <v>0</v>
      </c>
      <c r="I16" s="13">
        <f t="shared" si="2"/>
        <v>0</v>
      </c>
    </row>
    <row r="17" spans="1:9" ht="15.75" x14ac:dyDescent="0.25">
      <c r="A17" s="8" t="s">
        <v>27</v>
      </c>
      <c r="B17" s="9" t="s">
        <v>498</v>
      </c>
      <c r="C17" s="11" t="s">
        <v>157</v>
      </c>
      <c r="D17" s="10">
        <v>120</v>
      </c>
      <c r="E17" s="254"/>
      <c r="F17" s="12">
        <v>0</v>
      </c>
      <c r="G17" s="12">
        <f t="shared" si="0"/>
        <v>0</v>
      </c>
      <c r="H17" s="13">
        <f t="shared" si="1"/>
        <v>0</v>
      </c>
      <c r="I17" s="13">
        <f t="shared" si="2"/>
        <v>0</v>
      </c>
    </row>
    <row r="18" spans="1:9" x14ac:dyDescent="0.25">
      <c r="A18" s="8" t="s">
        <v>28</v>
      </c>
      <c r="B18" s="15" t="s">
        <v>499</v>
      </c>
      <c r="C18" s="11" t="s">
        <v>16</v>
      </c>
      <c r="D18" s="10">
        <v>50</v>
      </c>
      <c r="E18" s="255"/>
      <c r="F18" s="12">
        <v>0</v>
      </c>
      <c r="G18" s="12">
        <f t="shared" si="0"/>
        <v>0</v>
      </c>
      <c r="H18" s="13">
        <f t="shared" si="1"/>
        <v>0</v>
      </c>
      <c r="I18" s="13">
        <f t="shared" si="2"/>
        <v>0</v>
      </c>
    </row>
    <row r="19" spans="1:9" ht="15.75" x14ac:dyDescent="0.25">
      <c r="A19" s="8" t="s">
        <v>29</v>
      </c>
      <c r="B19" s="9" t="s">
        <v>500</v>
      </c>
      <c r="C19" s="11" t="s">
        <v>16</v>
      </c>
      <c r="D19" s="10">
        <v>30</v>
      </c>
      <c r="E19" s="256"/>
      <c r="F19" s="12">
        <v>0</v>
      </c>
      <c r="G19" s="12">
        <f t="shared" si="0"/>
        <v>0</v>
      </c>
      <c r="H19" s="13">
        <f t="shared" si="1"/>
        <v>0</v>
      </c>
      <c r="I19" s="13">
        <f t="shared" si="2"/>
        <v>0</v>
      </c>
    </row>
    <row r="20" spans="1:9" ht="15.75" x14ac:dyDescent="0.25">
      <c r="A20" s="8" t="s">
        <v>31</v>
      </c>
      <c r="B20" s="9" t="s">
        <v>501</v>
      </c>
      <c r="C20" s="11" t="s">
        <v>157</v>
      </c>
      <c r="D20" s="10">
        <v>500</v>
      </c>
      <c r="E20" s="257"/>
      <c r="F20" s="12">
        <v>0</v>
      </c>
      <c r="G20" s="12">
        <f t="shared" si="0"/>
        <v>0</v>
      </c>
      <c r="H20" s="13">
        <f t="shared" si="1"/>
        <v>0</v>
      </c>
      <c r="I20" s="13">
        <f t="shared" si="2"/>
        <v>0</v>
      </c>
    </row>
    <row r="21" spans="1:9" ht="15.75" x14ac:dyDescent="0.25">
      <c r="A21" s="8" t="s">
        <v>33</v>
      </c>
      <c r="B21" s="9" t="s">
        <v>502</v>
      </c>
      <c r="C21" s="11" t="s">
        <v>16</v>
      </c>
      <c r="D21" s="10">
        <v>350</v>
      </c>
      <c r="E21" s="257"/>
      <c r="F21" s="12">
        <v>0</v>
      </c>
      <c r="G21" s="12">
        <f t="shared" si="0"/>
        <v>0</v>
      </c>
      <c r="H21" s="13">
        <f t="shared" si="1"/>
        <v>0</v>
      </c>
      <c r="I21" s="13">
        <f t="shared" si="2"/>
        <v>0</v>
      </c>
    </row>
    <row r="22" spans="1:9" ht="15.75" x14ac:dyDescent="0.25">
      <c r="A22" s="8" t="s">
        <v>34</v>
      </c>
      <c r="B22" s="76" t="s">
        <v>503</v>
      </c>
      <c r="C22" s="11" t="s">
        <v>16</v>
      </c>
      <c r="D22" s="10">
        <v>40</v>
      </c>
      <c r="E22" s="258"/>
      <c r="F22" s="12">
        <v>0</v>
      </c>
      <c r="G22" s="12">
        <f t="shared" si="0"/>
        <v>0</v>
      </c>
      <c r="H22" s="13">
        <f t="shared" si="1"/>
        <v>0</v>
      </c>
      <c r="I22" s="13">
        <f t="shared" si="2"/>
        <v>0</v>
      </c>
    </row>
    <row r="23" spans="1:9" ht="25.5" x14ac:dyDescent="0.25">
      <c r="A23" s="8" t="s">
        <v>36</v>
      </c>
      <c r="B23" s="9" t="s">
        <v>504</v>
      </c>
      <c r="C23" s="11" t="s">
        <v>16</v>
      </c>
      <c r="D23" s="10">
        <v>40</v>
      </c>
      <c r="E23" s="257"/>
      <c r="F23" s="12">
        <v>0</v>
      </c>
      <c r="G23" s="12">
        <f t="shared" si="0"/>
        <v>0</v>
      </c>
      <c r="H23" s="13">
        <f t="shared" si="1"/>
        <v>0</v>
      </c>
      <c r="I23" s="13">
        <f t="shared" si="2"/>
        <v>0</v>
      </c>
    </row>
    <row r="24" spans="1:9" ht="25.5" x14ac:dyDescent="0.25">
      <c r="A24" s="8" t="s">
        <v>37</v>
      </c>
      <c r="B24" s="9" t="s">
        <v>505</v>
      </c>
      <c r="C24" s="11" t="s">
        <v>16</v>
      </c>
      <c r="D24" s="10">
        <v>80</v>
      </c>
      <c r="E24" s="258"/>
      <c r="F24" s="12">
        <v>0</v>
      </c>
      <c r="G24" s="12">
        <f t="shared" si="0"/>
        <v>0</v>
      </c>
      <c r="H24" s="13">
        <f t="shared" si="1"/>
        <v>0</v>
      </c>
      <c r="I24" s="13">
        <f t="shared" si="2"/>
        <v>0</v>
      </c>
    </row>
    <row r="25" spans="1:9" ht="15.75" x14ac:dyDescent="0.25">
      <c r="A25" s="8" t="s">
        <v>39</v>
      </c>
      <c r="B25" s="9" t="s">
        <v>506</v>
      </c>
      <c r="C25" s="11" t="s">
        <v>16</v>
      </c>
      <c r="D25" s="10">
        <v>20</v>
      </c>
      <c r="E25" s="256"/>
      <c r="F25" s="12">
        <v>0</v>
      </c>
      <c r="G25" s="12">
        <f t="shared" si="0"/>
        <v>0</v>
      </c>
      <c r="H25" s="13">
        <f t="shared" si="1"/>
        <v>0</v>
      </c>
      <c r="I25" s="13">
        <f t="shared" si="2"/>
        <v>0</v>
      </c>
    </row>
    <row r="26" spans="1:9" ht="15.75" x14ac:dyDescent="0.25">
      <c r="A26" s="8" t="s">
        <v>41</v>
      </c>
      <c r="B26" s="9" t="s">
        <v>507</v>
      </c>
      <c r="C26" s="11" t="s">
        <v>486</v>
      </c>
      <c r="D26" s="10">
        <v>350</v>
      </c>
      <c r="E26" s="257"/>
      <c r="F26" s="12">
        <v>0</v>
      </c>
      <c r="G26" s="12">
        <f t="shared" si="0"/>
        <v>0</v>
      </c>
      <c r="H26" s="13">
        <f t="shared" si="1"/>
        <v>0</v>
      </c>
      <c r="I26" s="13">
        <f t="shared" si="2"/>
        <v>0</v>
      </c>
    </row>
    <row r="27" spans="1:9" ht="15.75" x14ac:dyDescent="0.25">
      <c r="A27" s="8" t="s">
        <v>43</v>
      </c>
      <c r="B27" s="9" t="s">
        <v>508</v>
      </c>
      <c r="C27" s="11" t="s">
        <v>486</v>
      </c>
      <c r="D27" s="10">
        <v>350</v>
      </c>
      <c r="E27" s="256"/>
      <c r="F27" s="12">
        <v>0</v>
      </c>
      <c r="G27" s="12">
        <f t="shared" si="0"/>
        <v>0</v>
      </c>
      <c r="H27" s="13">
        <f t="shared" si="1"/>
        <v>0</v>
      </c>
      <c r="I27" s="13">
        <f t="shared" si="2"/>
        <v>0</v>
      </c>
    </row>
    <row r="28" spans="1:9" x14ac:dyDescent="0.25">
      <c r="A28" s="8" t="s">
        <v>45</v>
      </c>
      <c r="B28" s="9" t="s">
        <v>509</v>
      </c>
      <c r="C28" s="11" t="s">
        <v>157</v>
      </c>
      <c r="D28" s="10">
        <v>10</v>
      </c>
      <c r="E28" s="255"/>
      <c r="F28" s="12">
        <v>0</v>
      </c>
      <c r="G28" s="12">
        <f t="shared" si="0"/>
        <v>0</v>
      </c>
      <c r="H28" s="13">
        <f t="shared" si="1"/>
        <v>0</v>
      </c>
      <c r="I28" s="13">
        <f t="shared" si="2"/>
        <v>0</v>
      </c>
    </row>
    <row r="29" spans="1:9" x14ac:dyDescent="0.25">
      <c r="A29" s="8" t="s">
        <v>47</v>
      </c>
      <c r="B29" s="9" t="s">
        <v>510</v>
      </c>
      <c r="C29" s="11" t="s">
        <v>16</v>
      </c>
      <c r="D29" s="10">
        <v>40</v>
      </c>
      <c r="E29" s="255"/>
      <c r="F29" s="12">
        <v>0</v>
      </c>
      <c r="G29" s="12">
        <f t="shared" si="0"/>
        <v>0</v>
      </c>
      <c r="H29" s="13">
        <f t="shared" si="1"/>
        <v>0</v>
      </c>
      <c r="I29" s="13">
        <f t="shared" si="2"/>
        <v>0</v>
      </c>
    </row>
    <row r="30" spans="1:9" x14ac:dyDescent="0.25">
      <c r="A30" s="8" t="s">
        <v>49</v>
      </c>
      <c r="B30" s="9" t="s">
        <v>511</v>
      </c>
      <c r="C30" s="11" t="s">
        <v>16</v>
      </c>
      <c r="D30" s="10">
        <v>30</v>
      </c>
      <c r="E30" s="255"/>
      <c r="F30" s="12">
        <v>0</v>
      </c>
      <c r="G30" s="12">
        <f t="shared" si="0"/>
        <v>0</v>
      </c>
      <c r="H30" s="13">
        <f t="shared" si="1"/>
        <v>0</v>
      </c>
      <c r="I30" s="13">
        <f t="shared" si="2"/>
        <v>0</v>
      </c>
    </row>
    <row r="31" spans="1:9" x14ac:dyDescent="0.25">
      <c r="A31" s="8" t="s">
        <v>51</v>
      </c>
      <c r="B31" s="9" t="s">
        <v>512</v>
      </c>
      <c r="C31" s="11" t="s">
        <v>16</v>
      </c>
      <c r="D31" s="10">
        <v>10</v>
      </c>
      <c r="E31" s="255"/>
      <c r="F31" s="12">
        <v>0</v>
      </c>
      <c r="G31" s="12">
        <f t="shared" si="0"/>
        <v>0</v>
      </c>
      <c r="H31" s="13">
        <f t="shared" si="1"/>
        <v>0</v>
      </c>
      <c r="I31" s="13">
        <f t="shared" si="2"/>
        <v>0</v>
      </c>
    </row>
    <row r="32" spans="1:9" x14ac:dyDescent="0.25">
      <c r="A32" s="8" t="s">
        <v>53</v>
      </c>
      <c r="B32" s="9" t="s">
        <v>513</v>
      </c>
      <c r="C32" s="11" t="s">
        <v>16</v>
      </c>
      <c r="D32" s="10">
        <v>20</v>
      </c>
      <c r="E32" s="255"/>
      <c r="F32" s="12">
        <v>0</v>
      </c>
      <c r="G32" s="12">
        <f t="shared" si="0"/>
        <v>0</v>
      </c>
      <c r="H32" s="13">
        <f t="shared" si="1"/>
        <v>0</v>
      </c>
      <c r="I32" s="13">
        <f t="shared" si="2"/>
        <v>0</v>
      </c>
    </row>
    <row r="33" spans="1:9" x14ac:dyDescent="0.25">
      <c r="A33" s="8" t="s">
        <v>55</v>
      </c>
      <c r="B33" s="9" t="s">
        <v>514</v>
      </c>
      <c r="C33" s="11" t="s">
        <v>16</v>
      </c>
      <c r="D33" s="10">
        <v>100</v>
      </c>
      <c r="E33" s="255"/>
      <c r="F33" s="12">
        <v>0</v>
      </c>
      <c r="G33" s="12">
        <f t="shared" si="0"/>
        <v>0</v>
      </c>
      <c r="H33" s="13">
        <f t="shared" si="1"/>
        <v>0</v>
      </c>
      <c r="I33" s="13">
        <f t="shared" si="2"/>
        <v>0</v>
      </c>
    </row>
    <row r="34" spans="1:9" x14ac:dyDescent="0.25">
      <c r="A34" s="8" t="s">
        <v>57</v>
      </c>
      <c r="B34" s="15" t="s">
        <v>515</v>
      </c>
      <c r="C34" s="11" t="s">
        <v>16</v>
      </c>
      <c r="D34" s="10">
        <v>100</v>
      </c>
      <c r="E34" s="255"/>
      <c r="F34" s="12">
        <v>0</v>
      </c>
      <c r="G34" s="12">
        <f t="shared" si="0"/>
        <v>0</v>
      </c>
      <c r="H34" s="13">
        <f t="shared" si="1"/>
        <v>0</v>
      </c>
      <c r="I34" s="13">
        <f t="shared" si="2"/>
        <v>0</v>
      </c>
    </row>
    <row r="35" spans="1:9" x14ac:dyDescent="0.25">
      <c r="A35" s="8" t="s">
        <v>59</v>
      </c>
      <c r="B35" s="15" t="s">
        <v>516</v>
      </c>
      <c r="C35" s="11" t="s">
        <v>157</v>
      </c>
      <c r="D35" s="10">
        <v>7500</v>
      </c>
      <c r="E35" s="255"/>
      <c r="F35" s="12">
        <v>0</v>
      </c>
      <c r="G35" s="12">
        <f t="shared" si="0"/>
        <v>0</v>
      </c>
      <c r="H35" s="13">
        <f t="shared" si="1"/>
        <v>0</v>
      </c>
      <c r="I35" s="13">
        <f t="shared" si="2"/>
        <v>0</v>
      </c>
    </row>
    <row r="36" spans="1:9" x14ac:dyDescent="0.25">
      <c r="A36" s="8" t="s">
        <v>61</v>
      </c>
      <c r="B36" s="9" t="s">
        <v>517</v>
      </c>
      <c r="C36" s="11" t="s">
        <v>157</v>
      </c>
      <c r="D36" s="10">
        <v>1500</v>
      </c>
      <c r="E36" s="255"/>
      <c r="F36" s="12">
        <v>0</v>
      </c>
      <c r="G36" s="12">
        <f t="shared" si="0"/>
        <v>0</v>
      </c>
      <c r="H36" s="13">
        <f t="shared" si="1"/>
        <v>0</v>
      </c>
      <c r="I36" s="13">
        <f t="shared" si="2"/>
        <v>0</v>
      </c>
    </row>
    <row r="37" spans="1:9" x14ac:dyDescent="0.25">
      <c r="A37" s="8" t="s">
        <v>63</v>
      </c>
      <c r="B37" s="9" t="s">
        <v>518</v>
      </c>
      <c r="C37" s="11" t="s">
        <v>157</v>
      </c>
      <c r="D37" s="10">
        <v>1500</v>
      </c>
      <c r="E37" s="255"/>
      <c r="F37" s="12">
        <v>0</v>
      </c>
      <c r="G37" s="12">
        <f t="shared" si="0"/>
        <v>0</v>
      </c>
      <c r="H37" s="13">
        <f t="shared" si="1"/>
        <v>0</v>
      </c>
      <c r="I37" s="13">
        <f t="shared" si="2"/>
        <v>0</v>
      </c>
    </row>
    <row r="38" spans="1:9" x14ac:dyDescent="0.25">
      <c r="A38" s="8" t="s">
        <v>65</v>
      </c>
      <c r="B38" s="9" t="s">
        <v>519</v>
      </c>
      <c r="C38" s="11" t="s">
        <v>157</v>
      </c>
      <c r="D38" s="10">
        <v>7500</v>
      </c>
      <c r="E38" s="255"/>
      <c r="F38" s="12">
        <v>0</v>
      </c>
      <c r="G38" s="12">
        <f t="shared" si="0"/>
        <v>0</v>
      </c>
      <c r="H38" s="13">
        <f t="shared" si="1"/>
        <v>0</v>
      </c>
      <c r="I38" s="13">
        <f t="shared" si="2"/>
        <v>0</v>
      </c>
    </row>
    <row r="39" spans="1:9" x14ac:dyDescent="0.25">
      <c r="A39" s="8" t="s">
        <v>67</v>
      </c>
      <c r="B39" s="143" t="s">
        <v>520</v>
      </c>
      <c r="C39" s="145" t="s">
        <v>16</v>
      </c>
      <c r="D39" s="144">
        <v>20</v>
      </c>
      <c r="E39" s="255"/>
      <c r="F39" s="12">
        <v>0</v>
      </c>
      <c r="G39" s="12">
        <f t="shared" si="0"/>
        <v>0</v>
      </c>
      <c r="H39" s="13">
        <f t="shared" si="1"/>
        <v>0</v>
      </c>
      <c r="I39" s="13">
        <f t="shared" si="2"/>
        <v>0</v>
      </c>
    </row>
    <row r="40" spans="1:9" x14ac:dyDescent="0.25">
      <c r="A40" s="8" t="s">
        <v>69</v>
      </c>
      <c r="B40" s="9" t="s">
        <v>616</v>
      </c>
      <c r="C40" s="11" t="s">
        <v>157</v>
      </c>
      <c r="D40" s="10">
        <v>5000</v>
      </c>
      <c r="E40" s="255"/>
      <c r="F40" s="12">
        <v>0</v>
      </c>
      <c r="G40" s="12">
        <f t="shared" si="0"/>
        <v>0</v>
      </c>
      <c r="H40" s="13">
        <f t="shared" si="1"/>
        <v>0</v>
      </c>
      <c r="I40" s="13">
        <f t="shared" si="2"/>
        <v>0</v>
      </c>
    </row>
    <row r="41" spans="1:9" x14ac:dyDescent="0.25">
      <c r="A41" s="8" t="s">
        <v>71</v>
      </c>
      <c r="B41" s="9" t="s">
        <v>521</v>
      </c>
      <c r="C41" s="11" t="s">
        <v>16</v>
      </c>
      <c r="D41" s="10">
        <v>10</v>
      </c>
      <c r="E41" s="255"/>
      <c r="F41" s="12">
        <v>0</v>
      </c>
      <c r="G41" s="12">
        <f t="shared" si="0"/>
        <v>0</v>
      </c>
      <c r="H41" s="13">
        <f t="shared" si="1"/>
        <v>0</v>
      </c>
      <c r="I41" s="13">
        <f t="shared" si="2"/>
        <v>0</v>
      </c>
    </row>
    <row r="42" spans="1:9" x14ac:dyDescent="0.25">
      <c r="A42" s="8" t="s">
        <v>72</v>
      </c>
      <c r="B42" s="9" t="s">
        <v>522</v>
      </c>
      <c r="C42" s="11" t="s">
        <v>16</v>
      </c>
      <c r="D42" s="10">
        <v>20</v>
      </c>
      <c r="E42" s="255"/>
      <c r="F42" s="12">
        <v>0</v>
      </c>
      <c r="G42" s="12">
        <f t="shared" si="0"/>
        <v>0</v>
      </c>
      <c r="H42" s="13">
        <f t="shared" si="1"/>
        <v>0</v>
      </c>
      <c r="I42" s="13">
        <f t="shared" si="2"/>
        <v>0</v>
      </c>
    </row>
    <row r="43" spans="1:9" x14ac:dyDescent="0.25">
      <c r="A43" s="8" t="s">
        <v>74</v>
      </c>
      <c r="B43" s="9" t="s">
        <v>523</v>
      </c>
      <c r="C43" s="11" t="s">
        <v>16</v>
      </c>
      <c r="D43" s="10">
        <v>20</v>
      </c>
      <c r="E43" s="255"/>
      <c r="F43" s="12">
        <v>0</v>
      </c>
      <c r="G43" s="12">
        <f t="shared" si="0"/>
        <v>0</v>
      </c>
      <c r="H43" s="13">
        <f t="shared" si="1"/>
        <v>0</v>
      </c>
      <c r="I43" s="13">
        <f t="shared" si="2"/>
        <v>0</v>
      </c>
    </row>
    <row r="44" spans="1:9" x14ac:dyDescent="0.25">
      <c r="A44" s="8" t="s">
        <v>76</v>
      </c>
      <c r="B44" s="9" t="s">
        <v>524</v>
      </c>
      <c r="C44" s="11" t="s">
        <v>16</v>
      </c>
      <c r="D44" s="10">
        <v>20</v>
      </c>
      <c r="E44" s="255"/>
      <c r="F44" s="12">
        <v>0</v>
      </c>
      <c r="G44" s="12">
        <f t="shared" si="0"/>
        <v>0</v>
      </c>
      <c r="H44" s="13">
        <f t="shared" si="1"/>
        <v>0</v>
      </c>
      <c r="I44" s="13">
        <f t="shared" si="2"/>
        <v>0</v>
      </c>
    </row>
    <row r="45" spans="1:9" x14ac:dyDescent="0.25">
      <c r="A45" s="8" t="s">
        <v>78</v>
      </c>
      <c r="B45" s="15" t="s">
        <v>525</v>
      </c>
      <c r="C45" s="11" t="s">
        <v>16</v>
      </c>
      <c r="D45" s="10">
        <v>350</v>
      </c>
      <c r="E45" s="255"/>
      <c r="F45" s="12">
        <v>0</v>
      </c>
      <c r="G45" s="12">
        <f t="shared" si="0"/>
        <v>0</v>
      </c>
      <c r="H45" s="13">
        <f t="shared" si="1"/>
        <v>0</v>
      </c>
      <c r="I45" s="13">
        <f t="shared" si="2"/>
        <v>0</v>
      </c>
    </row>
    <row r="46" spans="1:9" x14ac:dyDescent="0.25">
      <c r="A46" s="8" t="s">
        <v>80</v>
      </c>
      <c r="B46" s="15" t="s">
        <v>526</v>
      </c>
      <c r="C46" s="11" t="s">
        <v>16</v>
      </c>
      <c r="D46" s="10">
        <v>750</v>
      </c>
      <c r="E46" s="255"/>
      <c r="F46" s="12">
        <v>0</v>
      </c>
      <c r="G46" s="12">
        <f t="shared" si="0"/>
        <v>0</v>
      </c>
      <c r="H46" s="13">
        <f t="shared" si="1"/>
        <v>0</v>
      </c>
      <c r="I46" s="13">
        <f t="shared" si="2"/>
        <v>0</v>
      </c>
    </row>
    <row r="47" spans="1:9" x14ac:dyDescent="0.25">
      <c r="A47" s="8" t="s">
        <v>82</v>
      </c>
      <c r="B47" s="9" t="s">
        <v>527</v>
      </c>
      <c r="C47" s="11" t="s">
        <v>16</v>
      </c>
      <c r="D47" s="10">
        <v>2500</v>
      </c>
      <c r="E47" s="255"/>
      <c r="F47" s="12">
        <v>0</v>
      </c>
      <c r="G47" s="12">
        <f t="shared" si="0"/>
        <v>0</v>
      </c>
      <c r="H47" s="13">
        <f t="shared" si="1"/>
        <v>0</v>
      </c>
      <c r="I47" s="13">
        <f t="shared" si="2"/>
        <v>0</v>
      </c>
    </row>
    <row r="48" spans="1:9" x14ac:dyDescent="0.25">
      <c r="A48" s="8" t="s">
        <v>84</v>
      </c>
      <c r="B48" s="9" t="s">
        <v>528</v>
      </c>
      <c r="C48" s="11" t="s">
        <v>16</v>
      </c>
      <c r="D48" s="10">
        <v>20</v>
      </c>
      <c r="E48" s="255"/>
      <c r="F48" s="12">
        <v>0</v>
      </c>
      <c r="G48" s="12">
        <f t="shared" si="0"/>
        <v>0</v>
      </c>
      <c r="H48" s="13">
        <f t="shared" si="1"/>
        <v>0</v>
      </c>
      <c r="I48" s="13">
        <f t="shared" si="2"/>
        <v>0</v>
      </c>
    </row>
    <row r="49" spans="1:9" x14ac:dyDescent="0.25">
      <c r="A49" s="8" t="s">
        <v>86</v>
      </c>
      <c r="B49" s="9" t="s">
        <v>529</v>
      </c>
      <c r="C49" s="11" t="s">
        <v>16</v>
      </c>
      <c r="D49" s="10">
        <v>20</v>
      </c>
      <c r="E49" s="255"/>
      <c r="F49" s="12">
        <v>0</v>
      </c>
      <c r="G49" s="12">
        <f t="shared" si="0"/>
        <v>0</v>
      </c>
      <c r="H49" s="13">
        <f t="shared" si="1"/>
        <v>0</v>
      </c>
      <c r="I49" s="13">
        <f t="shared" si="2"/>
        <v>0</v>
      </c>
    </row>
    <row r="50" spans="1:9" x14ac:dyDescent="0.25">
      <c r="A50" s="8" t="s">
        <v>88</v>
      </c>
      <c r="B50" s="9" t="s">
        <v>530</v>
      </c>
      <c r="C50" s="11" t="s">
        <v>157</v>
      </c>
      <c r="D50" s="10">
        <v>100</v>
      </c>
      <c r="E50" s="255"/>
      <c r="F50" s="12">
        <v>0</v>
      </c>
      <c r="G50" s="12">
        <f t="shared" si="0"/>
        <v>0</v>
      </c>
      <c r="H50" s="13">
        <f t="shared" si="1"/>
        <v>0</v>
      </c>
      <c r="I50" s="13">
        <f t="shared" si="2"/>
        <v>0</v>
      </c>
    </row>
    <row r="51" spans="1:9" x14ac:dyDescent="0.25">
      <c r="A51" s="8" t="s">
        <v>90</v>
      </c>
      <c r="B51" s="9" t="s">
        <v>531</v>
      </c>
      <c r="C51" s="11" t="s">
        <v>16</v>
      </c>
      <c r="D51" s="10">
        <v>20</v>
      </c>
      <c r="E51" s="255"/>
      <c r="F51" s="12">
        <v>0</v>
      </c>
      <c r="G51" s="12">
        <f t="shared" si="0"/>
        <v>0</v>
      </c>
      <c r="H51" s="13">
        <f t="shared" si="1"/>
        <v>0</v>
      </c>
      <c r="I51" s="13">
        <f t="shared" si="2"/>
        <v>0</v>
      </c>
    </row>
    <row r="52" spans="1:9" x14ac:dyDescent="0.25">
      <c r="A52" s="8" t="s">
        <v>92</v>
      </c>
      <c r="B52" s="9" t="s">
        <v>532</v>
      </c>
      <c r="C52" s="11" t="s">
        <v>16</v>
      </c>
      <c r="D52" s="10">
        <v>640</v>
      </c>
      <c r="E52" s="255"/>
      <c r="F52" s="12">
        <v>0</v>
      </c>
      <c r="G52" s="12">
        <f t="shared" si="0"/>
        <v>0</v>
      </c>
      <c r="H52" s="13">
        <f t="shared" si="1"/>
        <v>0</v>
      </c>
      <c r="I52" s="13">
        <f t="shared" si="2"/>
        <v>0</v>
      </c>
    </row>
    <row r="53" spans="1:9" x14ac:dyDescent="0.25">
      <c r="A53" s="8" t="s">
        <v>93</v>
      </c>
      <c r="B53" s="9" t="s">
        <v>533</v>
      </c>
      <c r="C53" s="11" t="s">
        <v>157</v>
      </c>
      <c r="D53" s="10">
        <v>50</v>
      </c>
      <c r="E53" s="255"/>
      <c r="F53" s="12">
        <v>0</v>
      </c>
      <c r="G53" s="12">
        <f t="shared" si="0"/>
        <v>0</v>
      </c>
      <c r="H53" s="13">
        <f t="shared" si="1"/>
        <v>0</v>
      </c>
      <c r="I53" s="13">
        <f t="shared" si="2"/>
        <v>0</v>
      </c>
    </row>
    <row r="54" spans="1:9" x14ac:dyDescent="0.25">
      <c r="A54" s="8" t="s">
        <v>95</v>
      </c>
      <c r="B54" s="9" t="s">
        <v>534</v>
      </c>
      <c r="C54" s="11" t="s">
        <v>16</v>
      </c>
      <c r="D54" s="10">
        <v>10</v>
      </c>
      <c r="E54" s="255"/>
      <c r="F54" s="12">
        <v>0</v>
      </c>
      <c r="G54" s="12">
        <f t="shared" si="0"/>
        <v>0</v>
      </c>
      <c r="H54" s="13">
        <f t="shared" si="1"/>
        <v>0</v>
      </c>
      <c r="I54" s="13">
        <f t="shared" si="2"/>
        <v>0</v>
      </c>
    </row>
    <row r="55" spans="1:9" x14ac:dyDescent="0.25">
      <c r="A55" s="8" t="s">
        <v>96</v>
      </c>
      <c r="B55" s="9" t="s">
        <v>535</v>
      </c>
      <c r="C55" s="11" t="s">
        <v>157</v>
      </c>
      <c r="D55" s="10">
        <v>100</v>
      </c>
      <c r="E55" s="255"/>
      <c r="F55" s="12">
        <v>0</v>
      </c>
      <c r="G55" s="12">
        <f t="shared" si="0"/>
        <v>0</v>
      </c>
      <c r="H55" s="13">
        <f t="shared" si="1"/>
        <v>0</v>
      </c>
      <c r="I55" s="13">
        <f t="shared" si="2"/>
        <v>0</v>
      </c>
    </row>
    <row r="56" spans="1:9" x14ac:dyDescent="0.25">
      <c r="A56" s="8" t="s">
        <v>98</v>
      </c>
      <c r="B56" s="9" t="s">
        <v>536</v>
      </c>
      <c r="C56" s="11" t="s">
        <v>157</v>
      </c>
      <c r="D56" s="10">
        <v>50</v>
      </c>
      <c r="E56" s="255"/>
      <c r="F56" s="12">
        <v>0</v>
      </c>
      <c r="G56" s="12">
        <f t="shared" si="0"/>
        <v>0</v>
      </c>
      <c r="H56" s="13">
        <f t="shared" si="1"/>
        <v>0</v>
      </c>
      <c r="I56" s="13">
        <f t="shared" si="2"/>
        <v>0</v>
      </c>
    </row>
    <row r="57" spans="1:9" x14ac:dyDescent="0.25">
      <c r="A57" s="8" t="s">
        <v>101</v>
      </c>
      <c r="B57" s="9" t="s">
        <v>537</v>
      </c>
      <c r="C57" s="11" t="s">
        <v>157</v>
      </c>
      <c r="D57" s="10">
        <v>50</v>
      </c>
      <c r="E57" s="255"/>
      <c r="F57" s="12">
        <v>0</v>
      </c>
      <c r="G57" s="12">
        <f t="shared" si="0"/>
        <v>0</v>
      </c>
      <c r="H57" s="13">
        <f t="shared" si="1"/>
        <v>0</v>
      </c>
      <c r="I57" s="13">
        <f t="shared" si="2"/>
        <v>0</v>
      </c>
    </row>
    <row r="58" spans="1:9" x14ac:dyDescent="0.25">
      <c r="A58" s="8" t="s">
        <v>102</v>
      </c>
      <c r="B58" s="9" t="s">
        <v>539</v>
      </c>
      <c r="C58" s="11" t="s">
        <v>157</v>
      </c>
      <c r="D58" s="10">
        <v>50</v>
      </c>
      <c r="E58" s="255"/>
      <c r="F58" s="12">
        <v>0</v>
      </c>
      <c r="G58" s="12">
        <f t="shared" si="0"/>
        <v>0</v>
      </c>
      <c r="H58" s="13">
        <f t="shared" si="1"/>
        <v>0</v>
      </c>
      <c r="I58" s="13">
        <f t="shared" si="2"/>
        <v>0</v>
      </c>
    </row>
    <row r="59" spans="1:9" x14ac:dyDescent="0.25">
      <c r="A59" s="8" t="s">
        <v>104</v>
      </c>
      <c r="B59" s="9" t="s">
        <v>541</v>
      </c>
      <c r="C59" s="11" t="s">
        <v>157</v>
      </c>
      <c r="D59" s="10">
        <v>100</v>
      </c>
      <c r="E59" s="255"/>
      <c r="F59" s="12">
        <v>0</v>
      </c>
      <c r="G59" s="12">
        <f t="shared" si="0"/>
        <v>0</v>
      </c>
      <c r="H59" s="13">
        <f t="shared" si="1"/>
        <v>0</v>
      </c>
      <c r="I59" s="13">
        <f t="shared" si="2"/>
        <v>0</v>
      </c>
    </row>
    <row r="60" spans="1:9" x14ac:dyDescent="0.25">
      <c r="A60" s="8" t="s">
        <v>106</v>
      </c>
      <c r="B60" s="9" t="s">
        <v>543</v>
      </c>
      <c r="C60" s="11" t="s">
        <v>157</v>
      </c>
      <c r="D60" s="10">
        <v>200</v>
      </c>
      <c r="E60" s="255"/>
      <c r="F60" s="12">
        <v>0</v>
      </c>
      <c r="G60" s="12">
        <f t="shared" si="0"/>
        <v>0</v>
      </c>
      <c r="H60" s="13">
        <f t="shared" si="1"/>
        <v>0</v>
      </c>
      <c r="I60" s="13">
        <f t="shared" si="2"/>
        <v>0</v>
      </c>
    </row>
    <row r="61" spans="1:9" x14ac:dyDescent="0.25">
      <c r="A61" s="8" t="s">
        <v>108</v>
      </c>
      <c r="B61" s="15" t="s">
        <v>545</v>
      </c>
      <c r="C61" s="11" t="s">
        <v>157</v>
      </c>
      <c r="D61" s="10">
        <v>100</v>
      </c>
      <c r="E61" s="255"/>
      <c r="F61" s="12">
        <v>0</v>
      </c>
      <c r="G61" s="12">
        <f t="shared" si="0"/>
        <v>0</v>
      </c>
      <c r="H61" s="13">
        <f t="shared" si="1"/>
        <v>0</v>
      </c>
      <c r="I61" s="13">
        <f t="shared" si="2"/>
        <v>0</v>
      </c>
    </row>
    <row r="62" spans="1:9" x14ac:dyDescent="0.25">
      <c r="A62" s="8" t="s">
        <v>110</v>
      </c>
      <c r="B62" s="9" t="s">
        <v>547</v>
      </c>
      <c r="C62" s="11" t="s">
        <v>16</v>
      </c>
      <c r="D62" s="10">
        <v>20</v>
      </c>
      <c r="E62" s="255"/>
      <c r="F62" s="12">
        <v>0</v>
      </c>
      <c r="G62" s="12">
        <f t="shared" si="0"/>
        <v>0</v>
      </c>
      <c r="H62" s="13">
        <f t="shared" si="1"/>
        <v>0</v>
      </c>
      <c r="I62" s="13">
        <f t="shared" si="2"/>
        <v>0</v>
      </c>
    </row>
    <row r="63" spans="1:9" x14ac:dyDescent="0.25">
      <c r="A63" s="8" t="s">
        <v>112</v>
      </c>
      <c r="B63" s="9" t="s">
        <v>549</v>
      </c>
      <c r="C63" s="11" t="s">
        <v>16</v>
      </c>
      <c r="D63" s="10">
        <v>10</v>
      </c>
      <c r="E63" s="255"/>
      <c r="F63" s="12">
        <v>0</v>
      </c>
      <c r="G63" s="12">
        <f t="shared" si="0"/>
        <v>0</v>
      </c>
      <c r="H63" s="13">
        <f t="shared" si="1"/>
        <v>0</v>
      </c>
      <c r="I63" s="13">
        <f t="shared" si="2"/>
        <v>0</v>
      </c>
    </row>
    <row r="64" spans="1:9" x14ac:dyDescent="0.25">
      <c r="A64" s="8" t="s">
        <v>113</v>
      </c>
      <c r="B64" s="9" t="s">
        <v>551</v>
      </c>
      <c r="C64" s="11" t="s">
        <v>16</v>
      </c>
      <c r="D64" s="10">
        <v>4</v>
      </c>
      <c r="E64" s="255"/>
      <c r="F64" s="12">
        <v>0</v>
      </c>
      <c r="G64" s="12">
        <f t="shared" si="0"/>
        <v>0</v>
      </c>
      <c r="H64" s="13">
        <f t="shared" si="1"/>
        <v>0</v>
      </c>
      <c r="I64" s="13">
        <f t="shared" si="2"/>
        <v>0</v>
      </c>
    </row>
    <row r="65" spans="1:9" x14ac:dyDescent="0.25">
      <c r="A65" s="8" t="s">
        <v>116</v>
      </c>
      <c r="B65" s="9" t="s">
        <v>617</v>
      </c>
      <c r="C65" s="11" t="s">
        <v>157</v>
      </c>
      <c r="D65" s="10">
        <v>20</v>
      </c>
      <c r="E65" s="255"/>
      <c r="F65" s="12">
        <v>0</v>
      </c>
      <c r="G65" s="12">
        <f t="shared" si="0"/>
        <v>0</v>
      </c>
      <c r="H65" s="13">
        <f t="shared" si="1"/>
        <v>0</v>
      </c>
      <c r="I65" s="13">
        <f t="shared" si="2"/>
        <v>0</v>
      </c>
    </row>
    <row r="66" spans="1:9" s="199" customFormat="1" x14ac:dyDescent="0.25">
      <c r="A66" s="8" t="s">
        <v>118</v>
      </c>
      <c r="B66" s="9" t="s">
        <v>618</v>
      </c>
      <c r="C66" s="11" t="s">
        <v>157</v>
      </c>
      <c r="D66" s="10">
        <v>15</v>
      </c>
      <c r="E66" s="263"/>
      <c r="F66" s="12">
        <v>0</v>
      </c>
      <c r="G66" s="12">
        <f t="shared" si="0"/>
        <v>0</v>
      </c>
      <c r="H66" s="13">
        <f t="shared" si="1"/>
        <v>0</v>
      </c>
      <c r="I66" s="13">
        <f t="shared" si="2"/>
        <v>0</v>
      </c>
    </row>
    <row r="67" spans="1:9" s="185" customFormat="1" x14ac:dyDescent="0.25">
      <c r="A67" s="8" t="s">
        <v>120</v>
      </c>
      <c r="B67" s="9" t="s">
        <v>554</v>
      </c>
      <c r="C67" s="11" t="s">
        <v>157</v>
      </c>
      <c r="D67" s="10">
        <v>5</v>
      </c>
      <c r="E67" s="255"/>
      <c r="F67" s="12">
        <v>0</v>
      </c>
      <c r="G67" s="12">
        <f t="shared" si="0"/>
        <v>0</v>
      </c>
      <c r="H67" s="13">
        <f t="shared" si="1"/>
        <v>0</v>
      </c>
      <c r="I67" s="13">
        <f t="shared" si="2"/>
        <v>0</v>
      </c>
    </row>
    <row r="68" spans="1:9" x14ac:dyDescent="0.25">
      <c r="A68" s="8" t="s">
        <v>538</v>
      </c>
      <c r="B68" s="9" t="s">
        <v>556</v>
      </c>
      <c r="C68" s="11" t="s">
        <v>157</v>
      </c>
      <c r="D68" s="10">
        <v>10</v>
      </c>
      <c r="E68" s="255"/>
      <c r="F68" s="12">
        <v>0</v>
      </c>
      <c r="G68" s="12">
        <f t="shared" si="0"/>
        <v>0</v>
      </c>
      <c r="H68" s="13">
        <f t="shared" si="1"/>
        <v>0</v>
      </c>
      <c r="I68" s="13">
        <f t="shared" si="2"/>
        <v>0</v>
      </c>
    </row>
    <row r="69" spans="1:9" x14ac:dyDescent="0.25">
      <c r="A69" s="8" t="s">
        <v>540</v>
      </c>
      <c r="B69" s="9" t="s">
        <v>558</v>
      </c>
      <c r="C69" s="11" t="s">
        <v>157</v>
      </c>
      <c r="D69" s="10">
        <v>10</v>
      </c>
      <c r="E69" s="255"/>
      <c r="F69" s="12">
        <v>0</v>
      </c>
      <c r="G69" s="12">
        <f t="shared" si="0"/>
        <v>0</v>
      </c>
      <c r="H69" s="13">
        <f t="shared" si="1"/>
        <v>0</v>
      </c>
      <c r="I69" s="13">
        <f t="shared" si="2"/>
        <v>0</v>
      </c>
    </row>
    <row r="70" spans="1:9" x14ac:dyDescent="0.25">
      <c r="A70" s="8" t="s">
        <v>542</v>
      </c>
      <c r="B70" s="9" t="s">
        <v>560</v>
      </c>
      <c r="C70" s="11" t="s">
        <v>157</v>
      </c>
      <c r="D70" s="10">
        <v>5</v>
      </c>
      <c r="E70" s="255"/>
      <c r="F70" s="12">
        <v>0</v>
      </c>
      <c r="G70" s="12">
        <f t="shared" si="0"/>
        <v>0</v>
      </c>
      <c r="H70" s="13">
        <f t="shared" si="1"/>
        <v>0</v>
      </c>
      <c r="I70" s="13">
        <f t="shared" si="2"/>
        <v>0</v>
      </c>
    </row>
    <row r="71" spans="1:9" x14ac:dyDescent="0.25">
      <c r="A71" s="8" t="s">
        <v>544</v>
      </c>
      <c r="B71" s="9" t="s">
        <v>562</v>
      </c>
      <c r="C71" s="11" t="s">
        <v>157</v>
      </c>
      <c r="D71" s="10">
        <v>5</v>
      </c>
      <c r="E71" s="255"/>
      <c r="F71" s="12">
        <v>0</v>
      </c>
      <c r="G71" s="12">
        <f t="shared" si="0"/>
        <v>0</v>
      </c>
      <c r="H71" s="13">
        <f t="shared" si="1"/>
        <v>0</v>
      </c>
      <c r="I71" s="13">
        <f t="shared" si="2"/>
        <v>0</v>
      </c>
    </row>
    <row r="72" spans="1:9" x14ac:dyDescent="0.25">
      <c r="A72" s="8" t="s">
        <v>546</v>
      </c>
      <c r="B72" s="9" t="s">
        <v>564</v>
      </c>
      <c r="C72" s="11" t="s">
        <v>16</v>
      </c>
      <c r="D72" s="10">
        <v>5</v>
      </c>
      <c r="E72" s="255"/>
      <c r="F72" s="12">
        <v>0</v>
      </c>
      <c r="G72" s="12">
        <f t="shared" si="0"/>
        <v>0</v>
      </c>
      <c r="H72" s="13">
        <f t="shared" si="1"/>
        <v>0</v>
      </c>
      <c r="I72" s="13">
        <f t="shared" si="2"/>
        <v>0</v>
      </c>
    </row>
    <row r="73" spans="1:9" x14ac:dyDescent="0.25">
      <c r="A73" s="8" t="s">
        <v>548</v>
      </c>
      <c r="B73" s="9" t="s">
        <v>566</v>
      </c>
      <c r="C73" s="11" t="s">
        <v>157</v>
      </c>
      <c r="D73" s="10">
        <v>10</v>
      </c>
      <c r="E73" s="255"/>
      <c r="F73" s="12">
        <v>0</v>
      </c>
      <c r="G73" s="12">
        <f t="shared" si="0"/>
        <v>0</v>
      </c>
      <c r="H73" s="13">
        <f t="shared" si="1"/>
        <v>0</v>
      </c>
      <c r="I73" s="13">
        <f t="shared" si="2"/>
        <v>0</v>
      </c>
    </row>
    <row r="74" spans="1:9" x14ac:dyDescent="0.25">
      <c r="A74" s="8" t="s">
        <v>550</v>
      </c>
      <c r="B74" s="76" t="s">
        <v>568</v>
      </c>
      <c r="C74" s="11" t="s">
        <v>16</v>
      </c>
      <c r="D74" s="10">
        <v>5</v>
      </c>
      <c r="E74" s="255"/>
      <c r="F74" s="12">
        <v>0</v>
      </c>
      <c r="G74" s="12">
        <f t="shared" si="0"/>
        <v>0</v>
      </c>
      <c r="H74" s="13">
        <f t="shared" si="1"/>
        <v>0</v>
      </c>
      <c r="I74" s="13">
        <f t="shared" si="2"/>
        <v>0</v>
      </c>
    </row>
    <row r="75" spans="1:9" x14ac:dyDescent="0.25">
      <c r="A75" s="8" t="s">
        <v>552</v>
      </c>
      <c r="B75" s="9" t="s">
        <v>570</v>
      </c>
      <c r="C75" s="11" t="s">
        <v>157</v>
      </c>
      <c r="D75" s="10">
        <v>10</v>
      </c>
      <c r="E75" s="255"/>
      <c r="F75" s="12">
        <v>0</v>
      </c>
      <c r="G75" s="12">
        <f t="shared" si="0"/>
        <v>0</v>
      </c>
      <c r="H75" s="13">
        <f t="shared" si="1"/>
        <v>0</v>
      </c>
      <c r="I75" s="13">
        <f t="shared" si="2"/>
        <v>0</v>
      </c>
    </row>
    <row r="76" spans="1:9" x14ac:dyDescent="0.25">
      <c r="A76" s="8" t="s">
        <v>553</v>
      </c>
      <c r="B76" s="77" t="s">
        <v>572</v>
      </c>
      <c r="C76" s="11" t="s">
        <v>16</v>
      </c>
      <c r="D76" s="10">
        <v>2</v>
      </c>
      <c r="E76" s="255"/>
      <c r="F76" s="12">
        <v>0</v>
      </c>
      <c r="G76" s="12">
        <f t="shared" ref="G76:G96" si="3">ROUND((F76*1.093),2)</f>
        <v>0</v>
      </c>
      <c r="H76" s="13">
        <f t="shared" ref="H76:H96" si="4">SUM(F76*D76)</f>
        <v>0</v>
      </c>
      <c r="I76" s="13">
        <f t="shared" ref="I76:I96" si="5">SUM(G76*D76)</f>
        <v>0</v>
      </c>
    </row>
    <row r="77" spans="1:9" x14ac:dyDescent="0.25">
      <c r="A77" s="8" t="s">
        <v>555</v>
      </c>
      <c r="B77" s="9" t="s">
        <v>574</v>
      </c>
      <c r="C77" s="11" t="s">
        <v>16</v>
      </c>
      <c r="D77" s="10">
        <v>2</v>
      </c>
      <c r="E77" s="255"/>
      <c r="F77" s="12">
        <v>0</v>
      </c>
      <c r="G77" s="12">
        <f t="shared" si="3"/>
        <v>0</v>
      </c>
      <c r="H77" s="13">
        <f t="shared" si="4"/>
        <v>0</v>
      </c>
      <c r="I77" s="13">
        <f t="shared" si="5"/>
        <v>0</v>
      </c>
    </row>
    <row r="78" spans="1:9" x14ac:dyDescent="0.25">
      <c r="A78" s="8" t="s">
        <v>557</v>
      </c>
      <c r="B78" s="77" t="s">
        <v>576</v>
      </c>
      <c r="C78" s="11" t="s">
        <v>16</v>
      </c>
      <c r="D78" s="10">
        <v>25</v>
      </c>
      <c r="E78" s="255"/>
      <c r="F78" s="12">
        <v>0</v>
      </c>
      <c r="G78" s="12">
        <f t="shared" si="3"/>
        <v>0</v>
      </c>
      <c r="H78" s="13">
        <f t="shared" si="4"/>
        <v>0</v>
      </c>
      <c r="I78" s="13">
        <f t="shared" si="5"/>
        <v>0</v>
      </c>
    </row>
    <row r="79" spans="1:9" x14ac:dyDescent="0.25">
      <c r="A79" s="8" t="s">
        <v>559</v>
      </c>
      <c r="B79" s="9" t="s">
        <v>578</v>
      </c>
      <c r="C79" s="11" t="s">
        <v>16</v>
      </c>
      <c r="D79" s="10">
        <v>2</v>
      </c>
      <c r="E79" s="255"/>
      <c r="F79" s="12">
        <v>0</v>
      </c>
      <c r="G79" s="12">
        <f t="shared" si="3"/>
        <v>0</v>
      </c>
      <c r="H79" s="13">
        <f t="shared" si="4"/>
        <v>0</v>
      </c>
      <c r="I79" s="13">
        <f t="shared" si="5"/>
        <v>0</v>
      </c>
    </row>
    <row r="80" spans="1:9" x14ac:dyDescent="0.25">
      <c r="A80" s="8" t="s">
        <v>561</v>
      </c>
      <c r="B80" s="76" t="s">
        <v>580</v>
      </c>
      <c r="C80" s="11" t="s">
        <v>16</v>
      </c>
      <c r="D80" s="10">
        <v>8</v>
      </c>
      <c r="E80" s="255"/>
      <c r="F80" s="12">
        <v>0</v>
      </c>
      <c r="G80" s="12">
        <f t="shared" si="3"/>
        <v>0</v>
      </c>
      <c r="H80" s="13">
        <f t="shared" si="4"/>
        <v>0</v>
      </c>
      <c r="I80" s="13">
        <f t="shared" si="5"/>
        <v>0</v>
      </c>
    </row>
    <row r="81" spans="1:9" x14ac:dyDescent="0.25">
      <c r="A81" s="8" t="s">
        <v>563</v>
      </c>
      <c r="B81" s="9" t="s">
        <v>582</v>
      </c>
      <c r="C81" s="11" t="s">
        <v>16</v>
      </c>
      <c r="D81" s="10">
        <v>3</v>
      </c>
      <c r="E81" s="255"/>
      <c r="F81" s="12">
        <v>0</v>
      </c>
      <c r="G81" s="12">
        <f t="shared" si="3"/>
        <v>0</v>
      </c>
      <c r="H81" s="13">
        <f t="shared" si="4"/>
        <v>0</v>
      </c>
      <c r="I81" s="13">
        <f t="shared" si="5"/>
        <v>0</v>
      </c>
    </row>
    <row r="82" spans="1:9" x14ac:dyDescent="0.25">
      <c r="A82" s="8" t="s">
        <v>565</v>
      </c>
      <c r="B82" s="76" t="s">
        <v>584</v>
      </c>
      <c r="C82" s="11" t="s">
        <v>157</v>
      </c>
      <c r="D82" s="10">
        <v>5</v>
      </c>
      <c r="E82" s="255"/>
      <c r="F82" s="12">
        <v>0</v>
      </c>
      <c r="G82" s="12">
        <f t="shared" si="3"/>
        <v>0</v>
      </c>
      <c r="H82" s="13">
        <f t="shared" si="4"/>
        <v>0</v>
      </c>
      <c r="I82" s="13">
        <f t="shared" si="5"/>
        <v>0</v>
      </c>
    </row>
    <row r="83" spans="1:9" x14ac:dyDescent="0.25">
      <c r="A83" s="8" t="s">
        <v>567</v>
      </c>
      <c r="B83" s="9" t="s">
        <v>586</v>
      </c>
      <c r="C83" s="11" t="s">
        <v>16</v>
      </c>
      <c r="D83" s="10">
        <v>2</v>
      </c>
      <c r="E83" s="255"/>
      <c r="F83" s="12">
        <v>0</v>
      </c>
      <c r="G83" s="12">
        <f t="shared" si="3"/>
        <v>0</v>
      </c>
      <c r="H83" s="13">
        <f t="shared" si="4"/>
        <v>0</v>
      </c>
      <c r="I83" s="13">
        <f t="shared" si="5"/>
        <v>0</v>
      </c>
    </row>
    <row r="84" spans="1:9" x14ac:dyDescent="0.25">
      <c r="A84" s="8" t="s">
        <v>569</v>
      </c>
      <c r="B84" s="76" t="s">
        <v>588</v>
      </c>
      <c r="C84" s="11" t="s">
        <v>16</v>
      </c>
      <c r="D84" s="10">
        <v>2</v>
      </c>
      <c r="E84" s="255"/>
      <c r="F84" s="12">
        <v>0</v>
      </c>
      <c r="G84" s="12">
        <f t="shared" si="3"/>
        <v>0</v>
      </c>
      <c r="H84" s="13">
        <f t="shared" si="4"/>
        <v>0</v>
      </c>
      <c r="I84" s="13">
        <f t="shared" si="5"/>
        <v>0</v>
      </c>
    </row>
    <row r="85" spans="1:9" x14ac:dyDescent="0.25">
      <c r="A85" s="8" t="s">
        <v>571</v>
      </c>
      <c r="B85" s="9" t="s">
        <v>590</v>
      </c>
      <c r="C85" s="11" t="s">
        <v>16</v>
      </c>
      <c r="D85" s="10">
        <v>10</v>
      </c>
      <c r="E85" s="255"/>
      <c r="F85" s="12">
        <v>0</v>
      </c>
      <c r="G85" s="12">
        <f t="shared" si="3"/>
        <v>0</v>
      </c>
      <c r="H85" s="13">
        <f t="shared" si="4"/>
        <v>0</v>
      </c>
      <c r="I85" s="13">
        <f t="shared" si="5"/>
        <v>0</v>
      </c>
    </row>
    <row r="86" spans="1:9" x14ac:dyDescent="0.25">
      <c r="A86" s="8" t="s">
        <v>573</v>
      </c>
      <c r="B86" s="9" t="s">
        <v>592</v>
      </c>
      <c r="C86" s="11" t="s">
        <v>157</v>
      </c>
      <c r="D86" s="10">
        <v>10</v>
      </c>
      <c r="E86" s="255"/>
      <c r="F86" s="12">
        <v>0</v>
      </c>
      <c r="G86" s="12">
        <f t="shared" si="3"/>
        <v>0</v>
      </c>
      <c r="H86" s="13">
        <f t="shared" si="4"/>
        <v>0</v>
      </c>
      <c r="I86" s="13">
        <f t="shared" si="5"/>
        <v>0</v>
      </c>
    </row>
    <row r="87" spans="1:9" x14ac:dyDescent="0.25">
      <c r="A87" s="8" t="s">
        <v>575</v>
      </c>
      <c r="B87" s="76" t="s">
        <v>593</v>
      </c>
      <c r="C87" s="11" t="s">
        <v>157</v>
      </c>
      <c r="D87" s="10">
        <v>20</v>
      </c>
      <c r="E87" s="255"/>
      <c r="F87" s="12">
        <v>0</v>
      </c>
      <c r="G87" s="12">
        <f t="shared" si="3"/>
        <v>0</v>
      </c>
      <c r="H87" s="13">
        <f t="shared" si="4"/>
        <v>0</v>
      </c>
      <c r="I87" s="13">
        <f t="shared" si="5"/>
        <v>0</v>
      </c>
    </row>
    <row r="88" spans="1:9" x14ac:dyDescent="0.25">
      <c r="A88" s="8" t="s">
        <v>577</v>
      </c>
      <c r="B88" s="9" t="s">
        <v>594</v>
      </c>
      <c r="C88" s="11" t="s">
        <v>157</v>
      </c>
      <c r="D88" s="10">
        <v>10</v>
      </c>
      <c r="E88" s="255"/>
      <c r="F88" s="12">
        <v>0</v>
      </c>
      <c r="G88" s="12">
        <f t="shared" si="3"/>
        <v>0</v>
      </c>
      <c r="H88" s="13">
        <f t="shared" si="4"/>
        <v>0</v>
      </c>
      <c r="I88" s="13">
        <f t="shared" si="5"/>
        <v>0</v>
      </c>
    </row>
    <row r="89" spans="1:9" x14ac:dyDescent="0.25">
      <c r="A89" s="8" t="s">
        <v>579</v>
      </c>
      <c r="B89" s="76" t="s">
        <v>595</v>
      </c>
      <c r="C89" s="11" t="s">
        <v>16</v>
      </c>
      <c r="D89" s="10">
        <v>20</v>
      </c>
      <c r="E89" s="255"/>
      <c r="F89" s="12">
        <v>0</v>
      </c>
      <c r="G89" s="12">
        <f t="shared" si="3"/>
        <v>0</v>
      </c>
      <c r="H89" s="13">
        <f t="shared" si="4"/>
        <v>0</v>
      </c>
      <c r="I89" s="13">
        <f t="shared" si="5"/>
        <v>0</v>
      </c>
    </row>
    <row r="90" spans="1:9" x14ac:dyDescent="0.25">
      <c r="A90" s="8" t="s">
        <v>581</v>
      </c>
      <c r="B90" s="9" t="s">
        <v>596</v>
      </c>
      <c r="C90" s="11" t="s">
        <v>16</v>
      </c>
      <c r="D90" s="10">
        <v>100</v>
      </c>
      <c r="E90" s="255"/>
      <c r="F90" s="12">
        <v>0</v>
      </c>
      <c r="G90" s="12">
        <f t="shared" si="3"/>
        <v>0</v>
      </c>
      <c r="H90" s="13">
        <f t="shared" si="4"/>
        <v>0</v>
      </c>
      <c r="I90" s="13">
        <f t="shared" si="5"/>
        <v>0</v>
      </c>
    </row>
    <row r="91" spans="1:9" x14ac:dyDescent="0.25">
      <c r="A91" s="8" t="s">
        <v>583</v>
      </c>
      <c r="B91" s="9" t="s">
        <v>597</v>
      </c>
      <c r="C91" s="11" t="s">
        <v>16</v>
      </c>
      <c r="D91" s="10">
        <v>50</v>
      </c>
      <c r="E91" s="255"/>
      <c r="F91" s="12">
        <v>0</v>
      </c>
      <c r="G91" s="12">
        <f t="shared" si="3"/>
        <v>0</v>
      </c>
      <c r="H91" s="13">
        <f t="shared" si="4"/>
        <v>0</v>
      </c>
      <c r="I91" s="13">
        <f t="shared" si="5"/>
        <v>0</v>
      </c>
    </row>
    <row r="92" spans="1:9" x14ac:dyDescent="0.25">
      <c r="A92" s="8" t="s">
        <v>585</v>
      </c>
      <c r="B92" s="9" t="s">
        <v>598</v>
      </c>
      <c r="C92" s="11" t="s">
        <v>16</v>
      </c>
      <c r="D92" s="10">
        <v>50</v>
      </c>
      <c r="E92" s="255"/>
      <c r="F92" s="12">
        <v>0</v>
      </c>
      <c r="G92" s="12">
        <f t="shared" si="3"/>
        <v>0</v>
      </c>
      <c r="H92" s="13">
        <f t="shared" si="4"/>
        <v>0</v>
      </c>
      <c r="I92" s="13">
        <f t="shared" si="5"/>
        <v>0</v>
      </c>
    </row>
    <row r="93" spans="1:9" x14ac:dyDescent="0.25">
      <c r="A93" s="8" t="s">
        <v>587</v>
      </c>
      <c r="B93" s="201" t="s">
        <v>599</v>
      </c>
      <c r="C93" s="11" t="s">
        <v>16</v>
      </c>
      <c r="D93" s="10">
        <v>100</v>
      </c>
      <c r="E93" s="255"/>
      <c r="F93" s="12">
        <v>0</v>
      </c>
      <c r="G93" s="12">
        <f t="shared" si="3"/>
        <v>0</v>
      </c>
      <c r="H93" s="13">
        <f t="shared" si="4"/>
        <v>0</v>
      </c>
      <c r="I93" s="13">
        <f t="shared" si="5"/>
        <v>0</v>
      </c>
    </row>
    <row r="94" spans="1:9" x14ac:dyDescent="0.25">
      <c r="A94" s="8" t="s">
        <v>589</v>
      </c>
      <c r="B94" s="9" t="s">
        <v>600</v>
      </c>
      <c r="C94" s="11" t="s">
        <v>486</v>
      </c>
      <c r="D94" s="10">
        <v>10</v>
      </c>
      <c r="E94" s="255"/>
      <c r="F94" s="12">
        <v>0</v>
      </c>
      <c r="G94" s="12">
        <f t="shared" si="3"/>
        <v>0</v>
      </c>
      <c r="H94" s="13">
        <f t="shared" si="4"/>
        <v>0</v>
      </c>
      <c r="I94" s="13">
        <f t="shared" si="5"/>
        <v>0</v>
      </c>
    </row>
    <row r="95" spans="1:9" x14ac:dyDescent="0.25">
      <c r="A95" s="8" t="s">
        <v>654</v>
      </c>
      <c r="B95" s="77" t="s">
        <v>601</v>
      </c>
      <c r="C95" s="17" t="s">
        <v>157</v>
      </c>
      <c r="D95" s="16">
        <v>10</v>
      </c>
      <c r="E95" s="255"/>
      <c r="F95" s="12">
        <v>0</v>
      </c>
      <c r="G95" s="12">
        <f t="shared" si="3"/>
        <v>0</v>
      </c>
      <c r="H95" s="13">
        <f t="shared" si="4"/>
        <v>0</v>
      </c>
      <c r="I95" s="13">
        <f t="shared" si="5"/>
        <v>0</v>
      </c>
    </row>
    <row r="96" spans="1:9" ht="15.75" thickBot="1" x14ac:dyDescent="0.3">
      <c r="A96" s="8" t="s">
        <v>591</v>
      </c>
      <c r="B96" s="261" t="s">
        <v>602</v>
      </c>
      <c r="C96" s="47" t="s">
        <v>157</v>
      </c>
      <c r="D96" s="46">
        <v>10</v>
      </c>
      <c r="E96" s="259"/>
      <c r="F96" s="12">
        <v>0</v>
      </c>
      <c r="G96" s="12">
        <f t="shared" si="3"/>
        <v>0</v>
      </c>
      <c r="H96" s="13">
        <f t="shared" si="4"/>
        <v>0</v>
      </c>
      <c r="I96" s="304">
        <f t="shared" si="5"/>
        <v>0</v>
      </c>
    </row>
    <row r="97" spans="1:9" ht="16.5" thickBot="1" x14ac:dyDescent="0.3">
      <c r="A97" s="262"/>
      <c r="B97" s="351" t="s">
        <v>122</v>
      </c>
      <c r="C97" s="352"/>
      <c r="D97" s="352"/>
      <c r="E97" s="352"/>
      <c r="F97" s="352"/>
      <c r="G97" s="353"/>
      <c r="H97" s="53">
        <f>SUM(H11:H96)</f>
        <v>0</v>
      </c>
      <c r="I97" s="87">
        <f>SUM(I11:I96)</f>
        <v>0</v>
      </c>
    </row>
    <row r="98" spans="1:9" x14ac:dyDescent="0.25">
      <c r="A98" s="146"/>
      <c r="B98" s="146"/>
      <c r="C98" s="38"/>
      <c r="D98" s="38"/>
      <c r="F98" s="147"/>
      <c r="G98" s="147"/>
      <c r="H98" s="127"/>
      <c r="I98" s="127"/>
    </row>
    <row r="99" spans="1:9" ht="15.75" x14ac:dyDescent="0.25">
      <c r="A99" s="2" t="s">
        <v>158</v>
      </c>
      <c r="B99" s="27"/>
      <c r="C99" s="27"/>
      <c r="D99" s="27"/>
      <c r="F99" s="93"/>
      <c r="G99" s="93"/>
      <c r="H99" s="94"/>
      <c r="I99" s="94"/>
    </row>
    <row r="100" spans="1:9" ht="15.75" x14ac:dyDescent="0.25">
      <c r="A100" s="28" t="s">
        <v>123</v>
      </c>
      <c r="B100" s="27"/>
      <c r="C100" s="27"/>
      <c r="D100" s="27"/>
      <c r="F100" s="93"/>
      <c r="G100" s="93"/>
      <c r="H100" s="94"/>
      <c r="I100" s="94"/>
    </row>
    <row r="101" spans="1:9" ht="15.75" x14ac:dyDescent="0.25">
      <c r="A101" s="34" t="s">
        <v>159</v>
      </c>
      <c r="B101" s="27"/>
      <c r="C101" s="27"/>
      <c r="D101" s="27"/>
      <c r="F101" s="27"/>
      <c r="G101" s="93"/>
      <c r="H101" s="94"/>
      <c r="I101" s="94"/>
    </row>
    <row r="102" spans="1:9" ht="15.75" x14ac:dyDescent="0.25">
      <c r="A102" s="30" t="s">
        <v>125</v>
      </c>
      <c r="B102" s="27"/>
      <c r="C102" s="27"/>
      <c r="D102" s="27"/>
      <c r="F102" s="93"/>
      <c r="G102" s="93"/>
      <c r="H102" s="94"/>
      <c r="I102" s="94"/>
    </row>
    <row r="103" spans="1:9" ht="15.75" x14ac:dyDescent="0.25">
      <c r="A103" s="30" t="s">
        <v>126</v>
      </c>
      <c r="B103" s="27"/>
      <c r="C103" s="27"/>
      <c r="D103" s="27"/>
      <c r="F103" s="93"/>
      <c r="G103" s="93"/>
      <c r="H103" s="94"/>
      <c r="I103" s="94"/>
    </row>
    <row r="104" spans="1:9" ht="15.75" x14ac:dyDescent="0.25">
      <c r="A104" s="31" t="s">
        <v>127</v>
      </c>
      <c r="B104" s="2"/>
      <c r="C104" s="2"/>
      <c r="D104" s="2"/>
      <c r="F104" s="128"/>
      <c r="G104" s="93"/>
      <c r="H104" s="94"/>
      <c r="I104" s="94"/>
    </row>
    <row r="105" spans="1:9" ht="15.75" x14ac:dyDescent="0.25">
      <c r="A105" s="31" t="s">
        <v>128</v>
      </c>
      <c r="B105" s="2"/>
      <c r="C105" s="2"/>
      <c r="D105" s="2"/>
      <c r="F105" s="93"/>
      <c r="G105" s="93"/>
      <c r="H105" s="94"/>
      <c r="I105" s="94"/>
    </row>
    <row r="106" spans="1:9" ht="15.75" x14ac:dyDescent="0.25">
      <c r="A106" s="32"/>
      <c r="B106" s="33"/>
      <c r="C106" s="33"/>
      <c r="D106" s="33"/>
      <c r="F106" s="93"/>
      <c r="G106" s="93"/>
      <c r="H106" s="94"/>
      <c r="I106" s="94"/>
    </row>
    <row r="107" spans="1:9" ht="15.75" x14ac:dyDescent="0.25">
      <c r="A107" s="35" t="s">
        <v>295</v>
      </c>
      <c r="B107" s="33"/>
      <c r="C107" s="33"/>
      <c r="D107" s="33"/>
      <c r="F107" s="95"/>
      <c r="G107" s="95"/>
      <c r="H107" s="94"/>
      <c r="I107" s="94"/>
    </row>
    <row r="108" spans="1:9" ht="15.75" x14ac:dyDescent="0.25">
      <c r="A108" s="27"/>
      <c r="B108" s="27"/>
      <c r="C108" s="27"/>
      <c r="D108" s="27"/>
      <c r="F108" s="93"/>
      <c r="G108" s="93"/>
      <c r="H108" s="94"/>
      <c r="I108" s="94"/>
    </row>
    <row r="109" spans="1:9" ht="15.75" x14ac:dyDescent="0.25">
      <c r="A109" s="37" t="s">
        <v>131</v>
      </c>
      <c r="B109" s="27"/>
      <c r="C109" s="33"/>
      <c r="D109" s="33"/>
      <c r="F109" s="129"/>
      <c r="G109" s="129"/>
      <c r="H109" s="130"/>
      <c r="I109" s="130"/>
    </row>
    <row r="110" spans="1:9" x14ac:dyDescent="0.25">
      <c r="A110" s="124"/>
      <c r="B110" s="124"/>
      <c r="C110" s="125"/>
      <c r="D110" s="125"/>
      <c r="F110" s="126"/>
      <c r="G110" s="126"/>
      <c r="H110" s="127"/>
      <c r="I110" s="127"/>
    </row>
  </sheetData>
  <mergeCells count="9">
    <mergeCell ref="B97:G97"/>
    <mergeCell ref="I8:I10"/>
    <mergeCell ref="F9:F10"/>
    <mergeCell ref="C8:C10"/>
    <mergeCell ref="A8:A10"/>
    <mergeCell ref="B8:B10"/>
    <mergeCell ref="D8:D10"/>
    <mergeCell ref="E8:E10"/>
    <mergeCell ref="H8:H10"/>
  </mergeCells>
  <phoneticPr fontId="33" type="noConversion"/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I28"/>
  <sheetViews>
    <sheetView workbookViewId="0">
      <selection activeCell="L35" sqref="L35"/>
    </sheetView>
  </sheetViews>
  <sheetFormatPr defaultRowHeight="15" x14ac:dyDescent="0.25"/>
  <cols>
    <col min="1" max="1" width="3.140625" customWidth="1"/>
    <col min="2" max="2" width="38.5703125" customWidth="1"/>
    <col min="3" max="3" width="5.85546875" customWidth="1"/>
    <col min="4" max="4" width="6.7109375" customWidth="1"/>
    <col min="5" max="5" width="29.7109375" customWidth="1"/>
    <col min="6" max="6" width="12.140625" customWidth="1"/>
    <col min="7" max="7" width="11.85546875" customWidth="1"/>
    <col min="8" max="8" width="14.7109375" customWidth="1"/>
    <col min="9" max="9" width="17.28515625" customWidth="1"/>
  </cols>
  <sheetData>
    <row r="1" spans="1:9" ht="15.75" x14ac:dyDescent="0.25">
      <c r="A1" s="28" t="s">
        <v>0</v>
      </c>
      <c r="B1" s="28"/>
      <c r="C1" s="149"/>
      <c r="D1" s="148"/>
      <c r="E1" s="1"/>
      <c r="F1" s="148"/>
      <c r="G1" s="148"/>
      <c r="H1" s="148"/>
      <c r="I1" s="148"/>
    </row>
    <row r="2" spans="1:9" ht="15.75" x14ac:dyDescent="0.25">
      <c r="A2" s="28"/>
      <c r="B2" s="28"/>
      <c r="C2" s="149"/>
      <c r="D2" s="148"/>
      <c r="E2" s="1"/>
      <c r="F2" s="148"/>
      <c r="G2" s="148"/>
      <c r="H2" s="148"/>
      <c r="I2" s="148"/>
    </row>
    <row r="3" spans="1:9" ht="15.75" x14ac:dyDescent="0.25">
      <c r="A3" s="28" t="s">
        <v>1</v>
      </c>
      <c r="B3" s="28"/>
      <c r="C3" s="149"/>
      <c r="D3" s="148"/>
      <c r="E3" s="1"/>
      <c r="F3" s="148"/>
      <c r="G3" s="148"/>
      <c r="H3" s="148"/>
      <c r="I3" s="148"/>
    </row>
    <row r="4" spans="1:9" ht="15.75" x14ac:dyDescent="0.25">
      <c r="A4" s="28"/>
      <c r="B4" s="28"/>
      <c r="C4" s="149"/>
      <c r="D4" s="148"/>
      <c r="E4" s="1"/>
      <c r="F4" s="148"/>
      <c r="G4" s="148"/>
      <c r="H4" s="148"/>
      <c r="I4" s="148"/>
    </row>
    <row r="5" spans="1:9" ht="15.75" x14ac:dyDescent="0.25">
      <c r="A5" s="28"/>
      <c r="B5" s="28"/>
      <c r="C5" s="148"/>
      <c r="D5" s="148"/>
      <c r="E5" s="1"/>
      <c r="F5" s="148"/>
      <c r="G5" s="148"/>
      <c r="H5" s="148"/>
      <c r="I5" s="148"/>
    </row>
    <row r="6" spans="1:9" ht="15.75" x14ac:dyDescent="0.25">
      <c r="A6" s="183" t="s">
        <v>603</v>
      </c>
      <c r="B6" s="183"/>
      <c r="C6" s="148"/>
      <c r="D6" s="148"/>
      <c r="E6" s="1"/>
      <c r="F6" s="148"/>
      <c r="G6" s="148"/>
      <c r="H6" s="148"/>
      <c r="I6" s="148"/>
    </row>
    <row r="7" spans="1:9" ht="16.5" thickBot="1" x14ac:dyDescent="0.3">
      <c r="A7" s="150"/>
      <c r="B7" s="151"/>
      <c r="C7" s="151"/>
      <c r="D7" s="151"/>
      <c r="E7" s="1"/>
      <c r="F7" s="151"/>
      <c r="G7" s="151"/>
      <c r="H7" s="151"/>
      <c r="I7" s="151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9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9" ht="15.75" customHeight="1" thickBot="1" x14ac:dyDescent="0.3">
      <c r="A10" s="339"/>
      <c r="B10" s="339"/>
      <c r="C10" s="339"/>
      <c r="D10" s="339"/>
      <c r="E10" s="339"/>
      <c r="F10" s="343"/>
      <c r="G10" s="167"/>
      <c r="H10" s="342"/>
      <c r="I10" s="342"/>
    </row>
    <row r="11" spans="1:9" x14ac:dyDescent="0.25">
      <c r="A11" s="152" t="s">
        <v>14</v>
      </c>
      <c r="B11" s="153" t="s">
        <v>604</v>
      </c>
      <c r="C11" s="155" t="s">
        <v>16</v>
      </c>
      <c r="D11" s="154">
        <v>130</v>
      </c>
      <c r="E11" s="9"/>
      <c r="F11" s="73">
        <v>0</v>
      </c>
      <c r="G11" s="73">
        <f>ROUND((F11*1.093),2)</f>
        <v>0</v>
      </c>
      <c r="H11" s="74">
        <f>SUM(F11*D11)</f>
        <v>0</v>
      </c>
      <c r="I11" s="326">
        <f>SUM(G11*D11)</f>
        <v>0</v>
      </c>
    </row>
    <row r="12" spans="1:9" x14ac:dyDescent="0.25">
      <c r="A12" s="156" t="s">
        <v>17</v>
      </c>
      <c r="B12" s="157" t="s">
        <v>605</v>
      </c>
      <c r="C12" s="159" t="s">
        <v>16</v>
      </c>
      <c r="D12" s="158">
        <v>200</v>
      </c>
      <c r="E12" s="9"/>
      <c r="F12" s="12">
        <v>0</v>
      </c>
      <c r="G12" s="12">
        <f t="shared" ref="G12:G16" si="0">ROUND((F12*1.093),2)</f>
        <v>0</v>
      </c>
      <c r="H12" s="13">
        <f t="shared" ref="H12:H16" si="1">SUM(F12*D12)</f>
        <v>0</v>
      </c>
      <c r="I12" s="301">
        <f t="shared" ref="I12:I16" si="2">SUM(G12*D12)</f>
        <v>0</v>
      </c>
    </row>
    <row r="13" spans="1:9" x14ac:dyDescent="0.25">
      <c r="A13" s="156" t="s">
        <v>19</v>
      </c>
      <c r="B13" s="157" t="s">
        <v>615</v>
      </c>
      <c r="C13" s="159" t="s">
        <v>157</v>
      </c>
      <c r="D13" s="158">
        <v>6300</v>
      </c>
      <c r="E13" s="9"/>
      <c r="F13" s="12">
        <v>0</v>
      </c>
      <c r="G13" s="12">
        <f t="shared" si="0"/>
        <v>0</v>
      </c>
      <c r="H13" s="13">
        <f t="shared" si="1"/>
        <v>0</v>
      </c>
      <c r="I13" s="301">
        <f t="shared" si="2"/>
        <v>0</v>
      </c>
    </row>
    <row r="14" spans="1:9" x14ac:dyDescent="0.25">
      <c r="A14" s="156" t="s">
        <v>23</v>
      </c>
      <c r="B14" s="157" t="s">
        <v>606</v>
      </c>
      <c r="C14" s="159" t="s">
        <v>607</v>
      </c>
      <c r="D14" s="158">
        <v>4000</v>
      </c>
      <c r="E14" s="9"/>
      <c r="F14" s="12">
        <v>0</v>
      </c>
      <c r="G14" s="12">
        <f t="shared" si="0"/>
        <v>0</v>
      </c>
      <c r="H14" s="13">
        <f t="shared" si="1"/>
        <v>0</v>
      </c>
      <c r="I14" s="301">
        <f t="shared" si="2"/>
        <v>0</v>
      </c>
    </row>
    <row r="15" spans="1:9" x14ac:dyDescent="0.25">
      <c r="A15" s="156" t="s">
        <v>27</v>
      </c>
      <c r="B15" s="157" t="s">
        <v>608</v>
      </c>
      <c r="C15" s="159" t="s">
        <v>157</v>
      </c>
      <c r="D15" s="158">
        <v>20</v>
      </c>
      <c r="E15" s="9"/>
      <c r="F15" s="12">
        <v>0</v>
      </c>
      <c r="G15" s="12">
        <f t="shared" si="0"/>
        <v>0</v>
      </c>
      <c r="H15" s="13">
        <f t="shared" si="1"/>
        <v>0</v>
      </c>
      <c r="I15" s="301">
        <f t="shared" si="2"/>
        <v>0</v>
      </c>
    </row>
    <row r="16" spans="1:9" ht="15.75" thickBot="1" x14ac:dyDescent="0.3">
      <c r="A16" s="160" t="s">
        <v>28</v>
      </c>
      <c r="B16" s="200" t="s">
        <v>609</v>
      </c>
      <c r="C16" s="162" t="s">
        <v>157</v>
      </c>
      <c r="D16" s="161">
        <v>50</v>
      </c>
      <c r="E16" s="9"/>
      <c r="F16" s="327">
        <v>0</v>
      </c>
      <c r="G16" s="327">
        <f t="shared" si="0"/>
        <v>0</v>
      </c>
      <c r="H16" s="304">
        <f t="shared" si="1"/>
        <v>0</v>
      </c>
      <c r="I16" s="328">
        <f t="shared" si="2"/>
        <v>0</v>
      </c>
    </row>
    <row r="17" spans="1:9" ht="16.5" thickBot="1" x14ac:dyDescent="0.3">
      <c r="A17" s="49"/>
      <c r="B17" s="50" t="s">
        <v>122</v>
      </c>
      <c r="C17" s="51"/>
      <c r="D17" s="51"/>
      <c r="E17" s="51"/>
      <c r="F17" s="52"/>
      <c r="G17" s="52"/>
      <c r="H17" s="86">
        <f>SUM(H11:H16)</f>
        <v>0</v>
      </c>
      <c r="I17" s="198">
        <f>SUM(I11:I16)</f>
        <v>0</v>
      </c>
    </row>
    <row r="18" spans="1:9" ht="15.75" x14ac:dyDescent="0.25">
      <c r="A18" s="163"/>
      <c r="B18" s="163"/>
      <c r="C18" s="163"/>
      <c r="D18" s="163"/>
      <c r="F18" s="163"/>
      <c r="G18" s="163"/>
      <c r="H18" s="163"/>
      <c r="I18" s="163"/>
    </row>
    <row r="19" spans="1:9" ht="15.75" x14ac:dyDescent="0.25">
      <c r="A19" s="28" t="s">
        <v>123</v>
      </c>
      <c r="B19" s="28"/>
      <c r="C19" s="164"/>
      <c r="D19" s="164"/>
      <c r="E19" s="33"/>
      <c r="F19" s="164"/>
      <c r="G19" s="164"/>
      <c r="H19" s="33"/>
      <c r="I19" s="33"/>
    </row>
    <row r="20" spans="1:9" ht="15.75" x14ac:dyDescent="0.25">
      <c r="A20" s="34" t="s">
        <v>159</v>
      </c>
      <c r="B20" s="27"/>
      <c r="C20" s="27"/>
      <c r="D20" s="27"/>
      <c r="E20" s="27"/>
      <c r="F20" s="27"/>
      <c r="G20" s="164"/>
      <c r="H20" s="33"/>
      <c r="I20" s="33"/>
    </row>
    <row r="21" spans="1:9" ht="15.75" x14ac:dyDescent="0.25">
      <c r="A21" s="30" t="s">
        <v>125</v>
      </c>
      <c r="B21" s="27"/>
      <c r="C21" s="27"/>
      <c r="D21" s="27"/>
      <c r="E21" s="27"/>
      <c r="F21" s="164"/>
      <c r="G21" s="164"/>
      <c r="H21" s="33"/>
      <c r="I21" s="33"/>
    </row>
    <row r="22" spans="1:9" ht="15.75" x14ac:dyDescent="0.25">
      <c r="A22" s="30" t="s">
        <v>126</v>
      </c>
      <c r="B22" s="27"/>
      <c r="C22" s="27"/>
      <c r="D22" s="27"/>
      <c r="E22" s="2"/>
      <c r="F22" s="164"/>
      <c r="G22" s="164"/>
      <c r="H22" s="33"/>
      <c r="I22" s="33"/>
    </row>
    <row r="23" spans="1:9" ht="15.75" x14ac:dyDescent="0.25">
      <c r="A23" s="31" t="s">
        <v>127</v>
      </c>
      <c r="B23" s="2"/>
      <c r="C23" s="2"/>
      <c r="D23" s="2"/>
      <c r="E23" s="27"/>
      <c r="F23" s="28"/>
      <c r="G23" s="28"/>
      <c r="H23" s="33"/>
      <c r="I23" s="33"/>
    </row>
    <row r="24" spans="1:9" ht="15.75" x14ac:dyDescent="0.25">
      <c r="A24" s="31" t="s">
        <v>128</v>
      </c>
      <c r="B24" s="2"/>
      <c r="C24" s="2"/>
      <c r="D24" s="2"/>
      <c r="E24" s="2"/>
      <c r="F24" s="164"/>
      <c r="G24" s="164"/>
      <c r="H24" s="33"/>
      <c r="I24" s="33"/>
    </row>
    <row r="25" spans="1:9" ht="15.75" x14ac:dyDescent="0.25">
      <c r="A25" s="32"/>
      <c r="B25" s="33"/>
      <c r="C25" s="33"/>
      <c r="D25" s="33"/>
      <c r="E25" s="33"/>
      <c r="F25" s="33"/>
      <c r="G25" s="33"/>
      <c r="H25" s="33"/>
      <c r="I25" s="33"/>
    </row>
    <row r="26" spans="1:9" ht="15.75" x14ac:dyDescent="0.25">
      <c r="A26" s="34" t="s">
        <v>610</v>
      </c>
      <c r="B26" s="33"/>
      <c r="C26" s="33"/>
      <c r="D26" s="33"/>
      <c r="E26" s="27"/>
      <c r="F26" s="33"/>
      <c r="G26" s="33"/>
      <c r="H26" s="33"/>
      <c r="I26" s="33"/>
    </row>
    <row r="27" spans="1:9" ht="15.75" x14ac:dyDescent="0.25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x14ac:dyDescent="0.25">
      <c r="A28" s="37" t="s">
        <v>131</v>
      </c>
      <c r="B28" s="33"/>
      <c r="C28" s="33"/>
      <c r="D28" s="33"/>
      <c r="F28" s="33"/>
      <c r="G28" s="33"/>
      <c r="H28" s="33"/>
      <c r="I28" s="33"/>
    </row>
  </sheetData>
  <mergeCells count="8">
    <mergeCell ref="I8:I10"/>
    <mergeCell ref="F9:F10"/>
    <mergeCell ref="C8:C10"/>
    <mergeCell ref="A8:A10"/>
    <mergeCell ref="B8:B10"/>
    <mergeCell ref="D8:D10"/>
    <mergeCell ref="E8:E10"/>
    <mergeCell ref="H8:H10"/>
  </mergeCells>
  <pageMargins left="0.25" right="0.25" top="0.75" bottom="0.75" header="0.3" footer="0.3"/>
  <pageSetup paperSize="9" orientation="landscape" r:id="rId1"/>
  <headerFooter>
    <oddFooter>&amp;CStran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3A43-C80D-4FE5-9950-DF3A57658984}">
  <sheetPr>
    <tabColor rgb="FF00B050"/>
  </sheetPr>
  <dimension ref="A1:K41"/>
  <sheetViews>
    <sheetView workbookViewId="0">
      <selection activeCell="B7" sqref="B7"/>
    </sheetView>
  </sheetViews>
  <sheetFormatPr defaultRowHeight="15" x14ac:dyDescent="0.25"/>
  <cols>
    <col min="1" max="1" width="1.42578125" customWidth="1"/>
    <col min="2" max="2" width="3.42578125" customWidth="1"/>
    <col min="3" max="3" width="45.140625" customWidth="1"/>
    <col min="4" max="4" width="5.85546875" customWidth="1"/>
    <col min="5" max="5" width="6.7109375" customWidth="1"/>
    <col min="6" max="6" width="27" customWidth="1"/>
    <col min="7" max="7" width="10.28515625" customWidth="1"/>
    <col min="8" max="8" width="9.7109375" customWidth="1"/>
    <col min="9" max="9" width="16" bestFit="1" customWidth="1"/>
    <col min="10" max="10" width="16.140625" customWidth="1"/>
  </cols>
  <sheetData>
    <row r="1" spans="1:10" ht="15.75" x14ac:dyDescent="0.25">
      <c r="A1" s="202"/>
      <c r="B1" s="203"/>
      <c r="C1" s="203"/>
      <c r="D1" s="204"/>
      <c r="E1" s="202"/>
      <c r="F1" s="202"/>
      <c r="G1" s="202"/>
      <c r="H1" s="202"/>
      <c r="I1" s="202"/>
      <c r="J1" s="202"/>
    </row>
    <row r="2" spans="1:10" ht="15.75" x14ac:dyDescent="0.25">
      <c r="A2" s="202"/>
      <c r="B2" s="203" t="s">
        <v>0</v>
      </c>
      <c r="C2" s="203"/>
      <c r="D2" s="204"/>
      <c r="E2" s="202"/>
      <c r="F2" s="202"/>
      <c r="G2" s="202"/>
      <c r="H2" s="202"/>
      <c r="I2" s="202"/>
      <c r="J2" s="202"/>
    </row>
    <row r="3" spans="1:10" ht="15.75" x14ac:dyDescent="0.25">
      <c r="A3" s="202"/>
      <c r="B3" s="203"/>
      <c r="C3" s="203"/>
      <c r="D3" s="204"/>
      <c r="E3" s="202"/>
      <c r="F3" s="202"/>
      <c r="G3" s="202"/>
      <c r="H3" s="202"/>
      <c r="I3" s="202"/>
      <c r="J3" s="202"/>
    </row>
    <row r="4" spans="1:10" ht="15.75" x14ac:dyDescent="0.25">
      <c r="A4" s="202"/>
      <c r="B4" s="203" t="s">
        <v>1</v>
      </c>
      <c r="C4" s="203"/>
      <c r="D4" s="204"/>
      <c r="E4" s="202"/>
      <c r="F4" s="202"/>
      <c r="G4" s="202"/>
      <c r="H4" s="202"/>
      <c r="I4" s="202"/>
      <c r="J4" s="202"/>
    </row>
    <row r="5" spans="1:10" ht="15.75" x14ac:dyDescent="0.25">
      <c r="A5" s="202"/>
      <c r="B5" s="203"/>
      <c r="C5" s="203"/>
      <c r="D5" s="204"/>
      <c r="E5" s="202"/>
      <c r="F5" s="202"/>
      <c r="G5" s="202"/>
      <c r="H5" s="202"/>
      <c r="I5" s="202"/>
      <c r="J5" s="202"/>
    </row>
    <row r="6" spans="1:10" ht="15.75" x14ac:dyDescent="0.25">
      <c r="A6" s="202"/>
      <c r="B6" s="203"/>
      <c r="C6" s="203"/>
      <c r="D6" s="202"/>
      <c r="E6" s="202"/>
      <c r="F6" s="202"/>
      <c r="G6" s="202"/>
      <c r="H6" s="202"/>
      <c r="I6" s="202"/>
      <c r="J6" s="202"/>
    </row>
    <row r="7" spans="1:10" ht="15.75" x14ac:dyDescent="0.25">
      <c r="A7" s="202"/>
      <c r="B7" s="206" t="s">
        <v>656</v>
      </c>
      <c r="C7" s="206"/>
      <c r="D7" s="202"/>
      <c r="E7" s="202"/>
      <c r="F7" s="202"/>
      <c r="G7" s="202"/>
      <c r="H7" s="202"/>
      <c r="I7" s="202"/>
      <c r="J7" s="202"/>
    </row>
    <row r="8" spans="1:10" ht="16.5" thickBot="1" x14ac:dyDescent="0.3">
      <c r="A8" s="207"/>
      <c r="B8" s="207"/>
      <c r="C8" s="207"/>
      <c r="D8" s="207"/>
      <c r="E8" s="207"/>
      <c r="F8" s="207"/>
      <c r="G8" s="207"/>
      <c r="H8" s="207"/>
      <c r="I8" s="207"/>
      <c r="J8" s="207"/>
    </row>
    <row r="9" spans="1:10" x14ac:dyDescent="0.25">
      <c r="A9" s="208"/>
      <c r="B9" s="357" t="s">
        <v>3</v>
      </c>
      <c r="C9" s="357" t="s">
        <v>4</v>
      </c>
      <c r="D9" s="357" t="s">
        <v>5</v>
      </c>
      <c r="E9" s="357" t="s">
        <v>6</v>
      </c>
      <c r="F9" s="357" t="s">
        <v>655</v>
      </c>
      <c r="G9" s="209" t="s">
        <v>7</v>
      </c>
      <c r="H9" s="209" t="s">
        <v>8</v>
      </c>
      <c r="I9" s="354" t="s">
        <v>9</v>
      </c>
      <c r="J9" s="354" t="s">
        <v>10</v>
      </c>
    </row>
    <row r="10" spans="1:10" ht="25.5" x14ac:dyDescent="0.25">
      <c r="A10" s="208"/>
      <c r="B10" s="358"/>
      <c r="C10" s="358"/>
      <c r="D10" s="358"/>
      <c r="E10" s="358"/>
      <c r="F10" s="358"/>
      <c r="G10" s="355" t="s">
        <v>11</v>
      </c>
      <c r="H10" s="210" t="s">
        <v>12</v>
      </c>
      <c r="I10" s="355"/>
      <c r="J10" s="355"/>
    </row>
    <row r="11" spans="1:10" ht="15.75" customHeight="1" thickBot="1" x14ac:dyDescent="0.3">
      <c r="A11" s="208"/>
      <c r="B11" s="359"/>
      <c r="C11" s="359"/>
      <c r="D11" s="359"/>
      <c r="E11" s="359"/>
      <c r="F11" s="359"/>
      <c r="G11" s="356"/>
      <c r="H11" s="211"/>
      <c r="I11" s="356"/>
      <c r="J11" s="356"/>
    </row>
    <row r="12" spans="1:10" x14ac:dyDescent="0.25">
      <c r="A12" s="212"/>
      <c r="B12" s="279"/>
      <c r="C12" s="213" t="s">
        <v>13</v>
      </c>
      <c r="D12" s="280"/>
      <c r="E12" s="281"/>
      <c r="F12" s="281"/>
      <c r="G12" s="282"/>
      <c r="H12" s="282"/>
      <c r="I12" s="282"/>
      <c r="J12" s="282"/>
    </row>
    <row r="13" spans="1:10" x14ac:dyDescent="0.25">
      <c r="A13" s="212"/>
      <c r="B13" s="214" t="s">
        <v>14</v>
      </c>
      <c r="C13" s="215" t="s">
        <v>619</v>
      </c>
      <c r="D13" s="216" t="s">
        <v>16</v>
      </c>
      <c r="E13" s="217">
        <v>165</v>
      </c>
      <c r="F13" s="217"/>
      <c r="G13" s="218">
        <v>0</v>
      </c>
      <c r="H13" s="218">
        <f>ROUND((G13*1.093),2)</f>
        <v>0</v>
      </c>
      <c r="I13" s="219">
        <f>SUM(G13*E13)</f>
        <v>0</v>
      </c>
      <c r="J13" s="219">
        <f>SUM(H13*E13)</f>
        <v>0</v>
      </c>
    </row>
    <row r="14" spans="1:10" x14ac:dyDescent="0.25">
      <c r="A14" s="212"/>
      <c r="B14" s="214" t="s">
        <v>17</v>
      </c>
      <c r="C14" s="215" t="s">
        <v>620</v>
      </c>
      <c r="D14" s="216" t="s">
        <v>16</v>
      </c>
      <c r="E14" s="217">
        <v>170</v>
      </c>
      <c r="F14" s="217"/>
      <c r="G14" s="218">
        <v>0</v>
      </c>
      <c r="H14" s="218">
        <f t="shared" ref="H14:H24" si="0">ROUND((G14*1.093),2)</f>
        <v>0</v>
      </c>
      <c r="I14" s="219">
        <f t="shared" ref="I14:I24" si="1">SUM(G14*E14)</f>
        <v>0</v>
      </c>
      <c r="J14" s="219">
        <f t="shared" ref="J14:J24" si="2">SUM(H14*E14)</f>
        <v>0</v>
      </c>
    </row>
    <row r="15" spans="1:10" x14ac:dyDescent="0.25">
      <c r="A15" s="212"/>
      <c r="B15" s="214" t="s">
        <v>19</v>
      </c>
      <c r="C15" s="215" t="s">
        <v>621</v>
      </c>
      <c r="D15" s="216" t="s">
        <v>16</v>
      </c>
      <c r="E15" s="217">
        <v>30</v>
      </c>
      <c r="F15" s="217"/>
      <c r="G15" s="218">
        <v>0</v>
      </c>
      <c r="H15" s="218">
        <f t="shared" si="0"/>
        <v>0</v>
      </c>
      <c r="I15" s="219">
        <f t="shared" si="1"/>
        <v>0</v>
      </c>
      <c r="J15" s="219">
        <f t="shared" si="2"/>
        <v>0</v>
      </c>
    </row>
    <row r="16" spans="1:10" x14ac:dyDescent="0.25">
      <c r="A16" s="212"/>
      <c r="B16" s="214" t="s">
        <v>21</v>
      </c>
      <c r="C16" s="215" t="s">
        <v>622</v>
      </c>
      <c r="D16" s="216" t="s">
        <v>16</v>
      </c>
      <c r="E16" s="217">
        <v>70</v>
      </c>
      <c r="F16" s="217"/>
      <c r="G16" s="218">
        <v>0</v>
      </c>
      <c r="H16" s="218">
        <f t="shared" si="0"/>
        <v>0</v>
      </c>
      <c r="I16" s="219">
        <f t="shared" si="1"/>
        <v>0</v>
      </c>
      <c r="J16" s="219">
        <f t="shared" si="2"/>
        <v>0</v>
      </c>
    </row>
    <row r="17" spans="1:10" x14ac:dyDescent="0.25">
      <c r="A17" s="212"/>
      <c r="B17" s="330"/>
      <c r="C17" s="331" t="s">
        <v>38</v>
      </c>
      <c r="D17" s="332"/>
      <c r="E17" s="333"/>
      <c r="F17" s="333"/>
      <c r="G17" s="334"/>
      <c r="H17" s="334"/>
      <c r="I17" s="335"/>
      <c r="J17" s="335"/>
    </row>
    <row r="18" spans="1:10" x14ac:dyDescent="0.25">
      <c r="A18" s="212"/>
      <c r="B18" s="214" t="s">
        <v>39</v>
      </c>
      <c r="C18" s="215" t="s">
        <v>623</v>
      </c>
      <c r="D18" s="216" t="s">
        <v>16</v>
      </c>
      <c r="E18" s="217">
        <v>13</v>
      </c>
      <c r="F18" s="217"/>
      <c r="G18" s="218">
        <v>0</v>
      </c>
      <c r="H18" s="218">
        <f t="shared" si="0"/>
        <v>0</v>
      </c>
      <c r="I18" s="219">
        <f t="shared" si="1"/>
        <v>0</v>
      </c>
      <c r="J18" s="219">
        <f t="shared" si="2"/>
        <v>0</v>
      </c>
    </row>
    <row r="19" spans="1:10" x14ac:dyDescent="0.25">
      <c r="A19" s="278"/>
      <c r="B19" s="330"/>
      <c r="C19" s="331" t="s">
        <v>42</v>
      </c>
      <c r="D19" s="332"/>
      <c r="E19" s="333"/>
      <c r="F19" s="333"/>
      <c r="G19" s="334"/>
      <c r="H19" s="334"/>
      <c r="I19" s="335"/>
      <c r="J19" s="335"/>
    </row>
    <row r="20" spans="1:10" x14ac:dyDescent="0.25">
      <c r="A20" s="212"/>
      <c r="B20" s="214" t="s">
        <v>47</v>
      </c>
      <c r="C20" s="215" t="s">
        <v>624</v>
      </c>
      <c r="D20" s="216" t="s">
        <v>16</v>
      </c>
      <c r="E20" s="217">
        <v>30</v>
      </c>
      <c r="F20" s="217"/>
      <c r="G20" s="218">
        <v>0</v>
      </c>
      <c r="H20" s="218">
        <f t="shared" si="0"/>
        <v>0</v>
      </c>
      <c r="I20" s="219">
        <f t="shared" si="1"/>
        <v>0</v>
      </c>
      <c r="J20" s="219">
        <f t="shared" si="2"/>
        <v>0</v>
      </c>
    </row>
    <row r="21" spans="1:10" x14ac:dyDescent="0.25">
      <c r="A21" s="212"/>
      <c r="B21" s="330"/>
      <c r="C21" s="331" t="s">
        <v>100</v>
      </c>
      <c r="D21" s="332"/>
      <c r="E21" s="333"/>
      <c r="F21" s="333"/>
      <c r="G21" s="334"/>
      <c r="H21" s="334"/>
      <c r="I21" s="335"/>
      <c r="J21" s="335"/>
    </row>
    <row r="22" spans="1:10" x14ac:dyDescent="0.25">
      <c r="A22" s="212"/>
      <c r="B22" s="214" t="s">
        <v>101</v>
      </c>
      <c r="C22" s="215" t="s">
        <v>625</v>
      </c>
      <c r="D22" s="216" t="s">
        <v>16</v>
      </c>
      <c r="E22" s="217">
        <v>75</v>
      </c>
      <c r="F22" s="217"/>
      <c r="G22" s="218">
        <v>0</v>
      </c>
      <c r="H22" s="218">
        <f t="shared" si="0"/>
        <v>0</v>
      </c>
      <c r="I22" s="219">
        <f t="shared" si="1"/>
        <v>0</v>
      </c>
      <c r="J22" s="219">
        <f t="shared" si="2"/>
        <v>0</v>
      </c>
    </row>
    <row r="23" spans="1:10" x14ac:dyDescent="0.25">
      <c r="A23" s="212"/>
      <c r="B23" s="214" t="s">
        <v>102</v>
      </c>
      <c r="C23" s="215" t="s">
        <v>626</v>
      </c>
      <c r="D23" s="216" t="s">
        <v>16</v>
      </c>
      <c r="E23" s="217">
        <v>75</v>
      </c>
      <c r="F23" s="217"/>
      <c r="G23" s="218">
        <v>0</v>
      </c>
      <c r="H23" s="218">
        <f t="shared" si="0"/>
        <v>0</v>
      </c>
      <c r="I23" s="219">
        <f t="shared" si="1"/>
        <v>0</v>
      </c>
      <c r="J23" s="219">
        <f t="shared" si="2"/>
        <v>0</v>
      </c>
    </row>
    <row r="24" spans="1:10" ht="15.75" thickBot="1" x14ac:dyDescent="0.3">
      <c r="A24" s="212"/>
      <c r="B24" s="214" t="s">
        <v>104</v>
      </c>
      <c r="C24" s="215" t="s">
        <v>627</v>
      </c>
      <c r="D24" s="216" t="s">
        <v>16</v>
      </c>
      <c r="E24" s="217">
        <v>50</v>
      </c>
      <c r="F24" s="217"/>
      <c r="G24" s="218">
        <v>0</v>
      </c>
      <c r="H24" s="218">
        <f t="shared" si="0"/>
        <v>0</v>
      </c>
      <c r="I24" s="219">
        <f t="shared" si="1"/>
        <v>0</v>
      </c>
      <c r="J24" s="329">
        <f t="shared" si="2"/>
        <v>0</v>
      </c>
    </row>
    <row r="25" spans="1:10" ht="16.5" thickBot="1" x14ac:dyDescent="0.3">
      <c r="A25" s="207"/>
      <c r="B25" s="220"/>
      <c r="C25" s="221" t="s">
        <v>122</v>
      </c>
      <c r="D25" s="222"/>
      <c r="E25" s="223"/>
      <c r="F25" s="223"/>
      <c r="G25" s="224"/>
      <c r="H25" s="225"/>
      <c r="I25" s="226">
        <f>SUM(I12:I24)</f>
        <v>0</v>
      </c>
      <c r="J25" s="226">
        <f>SUM(J12:J24)</f>
        <v>0</v>
      </c>
    </row>
    <row r="26" spans="1:10" ht="15.75" x14ac:dyDescent="0.25">
      <c r="A26" s="207"/>
      <c r="B26" s="205"/>
      <c r="C26" s="207"/>
      <c r="D26" s="207"/>
      <c r="E26" s="207"/>
      <c r="F26" s="207"/>
      <c r="G26" s="207"/>
      <c r="H26" s="207"/>
      <c r="I26" s="207"/>
      <c r="J26" s="207"/>
    </row>
    <row r="27" spans="1:10" ht="15.75" x14ac:dyDescent="0.25">
      <c r="A27" s="227"/>
      <c r="B27" s="228" t="s">
        <v>123</v>
      </c>
      <c r="C27" s="203"/>
      <c r="D27" s="227"/>
      <c r="E27" s="227"/>
      <c r="F27" s="227"/>
      <c r="G27" s="227"/>
      <c r="H27" s="227"/>
      <c r="I27" s="227"/>
      <c r="J27" s="227"/>
    </row>
    <row r="28" spans="1:10" s="199" customFormat="1" ht="15.75" x14ac:dyDescent="0.25">
      <c r="A28" s="229"/>
      <c r="B28" s="230" t="s">
        <v>124</v>
      </c>
      <c r="C28" s="230"/>
      <c r="D28" s="230"/>
      <c r="E28" s="230"/>
      <c r="F28" s="230"/>
      <c r="G28" s="229"/>
      <c r="H28" s="229"/>
      <c r="I28" s="229"/>
      <c r="J28" s="229"/>
    </row>
    <row r="29" spans="1:10" ht="15.75" x14ac:dyDescent="0.25">
      <c r="A29" s="227"/>
      <c r="B29" s="231" t="s">
        <v>125</v>
      </c>
      <c r="C29" s="227"/>
      <c r="D29" s="227"/>
      <c r="E29" s="227"/>
      <c r="F29" s="227"/>
      <c r="G29" s="227"/>
      <c r="H29" s="227"/>
      <c r="I29" s="227"/>
      <c r="J29" s="227"/>
    </row>
    <row r="30" spans="1:10" ht="15.75" x14ac:dyDescent="0.25">
      <c r="A30" s="227"/>
      <c r="B30" s="231" t="s">
        <v>126</v>
      </c>
      <c r="C30" s="227"/>
      <c r="D30" s="227"/>
      <c r="E30" s="227"/>
      <c r="F30" s="227"/>
      <c r="G30" s="227"/>
      <c r="H30" s="227"/>
      <c r="I30" s="227"/>
      <c r="J30" s="227"/>
    </row>
    <row r="31" spans="1:10" ht="15.75" x14ac:dyDescent="0.25">
      <c r="A31" s="227"/>
      <c r="B31" s="232" t="s">
        <v>127</v>
      </c>
      <c r="C31" s="203"/>
      <c r="D31" s="203"/>
      <c r="E31" s="203"/>
      <c r="F31" s="203"/>
      <c r="G31" s="227"/>
      <c r="H31" s="227"/>
      <c r="I31" s="227"/>
      <c r="J31" s="227"/>
    </row>
    <row r="32" spans="1:10" ht="15.75" x14ac:dyDescent="0.25">
      <c r="A32" s="227"/>
      <c r="B32" s="232" t="s">
        <v>128</v>
      </c>
      <c r="C32" s="203"/>
      <c r="D32" s="203"/>
      <c r="E32" s="203"/>
      <c r="F32" s="203"/>
      <c r="G32" s="203"/>
      <c r="H32" s="203"/>
      <c r="I32" s="227"/>
      <c r="J32" s="227"/>
    </row>
    <row r="33" spans="1:11" ht="15.75" x14ac:dyDescent="0.25">
      <c r="A33" s="31" t="s">
        <v>628</v>
      </c>
      <c r="B33" s="2"/>
      <c r="C33" s="2"/>
      <c r="D33" s="2"/>
      <c r="E33" s="2"/>
      <c r="F33" s="2"/>
      <c r="G33" s="2"/>
      <c r="H33" s="27"/>
      <c r="I33" s="27"/>
      <c r="J33" s="27"/>
      <c r="K33" s="27"/>
    </row>
    <row r="34" spans="1:11" ht="15.75" x14ac:dyDescent="0.25">
      <c r="A34" s="227"/>
      <c r="B34" s="233" t="s">
        <v>129</v>
      </c>
      <c r="C34" s="227"/>
      <c r="D34" s="234"/>
      <c r="E34" s="227"/>
      <c r="F34" s="227"/>
      <c r="G34" s="227"/>
      <c r="H34" s="227"/>
      <c r="I34" s="227"/>
      <c r="J34" s="227"/>
    </row>
    <row r="35" spans="1:11" ht="15.75" x14ac:dyDescent="0.25">
      <c r="A35" s="227"/>
      <c r="B35" s="235"/>
      <c r="C35" s="235"/>
      <c r="D35" s="235"/>
      <c r="E35" s="235"/>
      <c r="F35" s="235"/>
      <c r="G35" s="227"/>
      <c r="H35" s="227"/>
      <c r="I35" s="227"/>
      <c r="J35" s="227"/>
    </row>
    <row r="36" spans="1:11" ht="15.75" x14ac:dyDescent="0.25">
      <c r="A36" s="227"/>
      <c r="B36" s="227"/>
      <c r="C36" s="229"/>
      <c r="D36" s="227"/>
      <c r="E36" s="227"/>
      <c r="F36" s="227"/>
      <c r="G36" s="227"/>
      <c r="H36" s="227"/>
      <c r="I36" s="227"/>
      <c r="J36" s="227"/>
    </row>
    <row r="37" spans="1:11" ht="15.75" x14ac:dyDescent="0.25">
      <c r="A37" s="227"/>
      <c r="B37" s="203" t="s">
        <v>130</v>
      </c>
      <c r="C37" s="227"/>
      <c r="D37" s="227"/>
      <c r="E37" s="227"/>
      <c r="F37" s="227"/>
      <c r="G37" s="227"/>
      <c r="H37" s="227"/>
      <c r="I37" s="227"/>
      <c r="J37" s="227"/>
    </row>
    <row r="38" spans="1:11" ht="15.75" x14ac:dyDescent="0.25">
      <c r="A38" s="227"/>
      <c r="B38" s="203"/>
      <c r="C38" s="227"/>
      <c r="D38" s="227"/>
      <c r="E38" s="227"/>
      <c r="F38" s="227"/>
      <c r="G38" s="227"/>
      <c r="H38" s="227"/>
      <c r="I38" s="227"/>
      <c r="J38" s="227"/>
    </row>
    <row r="39" spans="1:11" ht="15.75" x14ac:dyDescent="0.25">
      <c r="A39" s="227"/>
      <c r="B39" s="236" t="s">
        <v>131</v>
      </c>
      <c r="C39" s="227"/>
      <c r="D39" s="227"/>
      <c r="E39" s="227"/>
      <c r="F39" s="227"/>
      <c r="G39" s="227"/>
      <c r="H39" s="227"/>
      <c r="I39" s="227"/>
      <c r="J39" s="227"/>
    </row>
    <row r="40" spans="1:11" x14ac:dyDescent="0.25">
      <c r="A40" s="212"/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1" x14ac:dyDescent="0.25">
      <c r="A41" s="212"/>
      <c r="B41" s="212"/>
      <c r="C41" s="212"/>
      <c r="D41" s="212"/>
      <c r="E41" s="212"/>
      <c r="F41" s="212"/>
      <c r="G41" s="212"/>
      <c r="H41" s="212"/>
      <c r="I41" s="212"/>
      <c r="J41" s="212"/>
    </row>
  </sheetData>
  <mergeCells count="8">
    <mergeCell ref="J9:J11"/>
    <mergeCell ref="G10:G11"/>
    <mergeCell ref="B9:B11"/>
    <mergeCell ref="C9:C11"/>
    <mergeCell ref="D9:D11"/>
    <mergeCell ref="E9:E11"/>
    <mergeCell ref="F9:F11"/>
    <mergeCell ref="I9:I1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179E4-E82D-48FD-B7E7-521FD1FD1026}">
  <sheetPr>
    <tabColor rgb="FF00B050"/>
  </sheetPr>
  <dimension ref="A1:K39"/>
  <sheetViews>
    <sheetView workbookViewId="0">
      <selection activeCell="A7" sqref="A7"/>
    </sheetView>
  </sheetViews>
  <sheetFormatPr defaultRowHeight="15" x14ac:dyDescent="0.25"/>
  <cols>
    <col min="1" max="1" width="3.42578125" customWidth="1"/>
    <col min="2" max="2" width="45.85546875" customWidth="1"/>
    <col min="3" max="3" width="4.85546875" customWidth="1"/>
    <col min="4" max="4" width="6.7109375" customWidth="1"/>
    <col min="5" max="5" width="30.5703125" customWidth="1"/>
    <col min="6" max="6" width="12.5703125" customWidth="1"/>
    <col min="7" max="7" width="11.28515625" customWidth="1"/>
    <col min="8" max="8" width="14.5703125" customWidth="1"/>
    <col min="9" max="9" width="15.85546875" customWidth="1"/>
  </cols>
  <sheetData>
    <row r="1" spans="1:11" ht="15.75" x14ac:dyDescent="0.25">
      <c r="A1" s="3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x14ac:dyDescent="0.25">
      <c r="A2" s="31" t="s">
        <v>0</v>
      </c>
      <c r="B2" s="1"/>
      <c r="C2" s="3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31"/>
      <c r="B3" s="1"/>
      <c r="C3" s="3"/>
      <c r="D3" s="1"/>
      <c r="E3" s="1"/>
      <c r="F3" s="1"/>
      <c r="G3" s="1"/>
      <c r="H3" s="1"/>
      <c r="I3" s="1"/>
      <c r="J3" s="1"/>
      <c r="K3" s="1"/>
    </row>
    <row r="4" spans="1:11" ht="15.75" x14ac:dyDescent="0.25">
      <c r="A4" s="31" t="s">
        <v>1</v>
      </c>
      <c r="B4" s="1"/>
      <c r="C4" s="3"/>
      <c r="D4" s="1"/>
      <c r="E4" s="1"/>
      <c r="F4" s="1"/>
      <c r="G4" s="1"/>
      <c r="H4" s="1"/>
      <c r="I4" s="1"/>
      <c r="J4" s="1"/>
      <c r="K4" s="1"/>
    </row>
    <row r="5" spans="1:11" ht="15.75" x14ac:dyDescent="0.25">
      <c r="A5" s="31"/>
      <c r="B5" s="1"/>
      <c r="C5" s="3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A6" s="3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x14ac:dyDescent="0.25">
      <c r="A7" s="172" t="s">
        <v>657</v>
      </c>
      <c r="B7" s="171"/>
      <c r="C7" s="1"/>
      <c r="D7" s="1"/>
      <c r="E7" s="1"/>
      <c r="F7" s="1"/>
      <c r="G7" s="1"/>
      <c r="H7" s="1"/>
      <c r="I7" s="1"/>
      <c r="J7" s="1"/>
      <c r="K7" s="1"/>
    </row>
    <row r="8" spans="1:11" ht="16.5" thickBot="1" x14ac:dyDescent="0.3">
      <c r="A8" s="54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5.5" customHeight="1" x14ac:dyDescent="0.25">
      <c r="A9" s="337" t="s">
        <v>3</v>
      </c>
      <c r="B9" s="337" t="s">
        <v>4</v>
      </c>
      <c r="C9" s="337" t="s">
        <v>5</v>
      </c>
      <c r="D9" s="337" t="s">
        <v>6</v>
      </c>
      <c r="E9" s="337" t="s">
        <v>299</v>
      </c>
      <c r="F9" s="165" t="s">
        <v>7</v>
      </c>
      <c r="G9" s="191" t="s">
        <v>8</v>
      </c>
      <c r="H9" s="340" t="s">
        <v>9</v>
      </c>
      <c r="I9" s="340" t="s">
        <v>10</v>
      </c>
      <c r="J9" s="6"/>
      <c r="K9" s="6"/>
    </row>
    <row r="10" spans="1:11" x14ac:dyDescent="0.25">
      <c r="A10" s="338"/>
      <c r="B10" s="338"/>
      <c r="C10" s="338"/>
      <c r="D10" s="338"/>
      <c r="E10" s="338"/>
      <c r="F10" s="341" t="s">
        <v>11</v>
      </c>
      <c r="G10" s="192" t="s">
        <v>12</v>
      </c>
      <c r="H10" s="341"/>
      <c r="I10" s="341"/>
      <c r="J10" s="6"/>
      <c r="K10" s="6"/>
    </row>
    <row r="11" spans="1:11" ht="15.75" thickBot="1" x14ac:dyDescent="0.3">
      <c r="A11" s="339"/>
      <c r="B11" s="339"/>
      <c r="C11" s="339"/>
      <c r="D11" s="339"/>
      <c r="E11" s="339"/>
      <c r="F11" s="343"/>
      <c r="G11" s="193"/>
      <c r="H11" s="342"/>
      <c r="I11" s="342"/>
      <c r="J11" s="6"/>
      <c r="K11" s="6"/>
    </row>
    <row r="12" spans="1:11" x14ac:dyDescent="0.25">
      <c r="A12" s="272"/>
      <c r="B12" s="173" t="s">
        <v>629</v>
      </c>
      <c r="C12" s="173"/>
      <c r="D12" s="273"/>
      <c r="E12" s="273"/>
      <c r="F12" s="173"/>
      <c r="G12" s="173"/>
      <c r="H12" s="173"/>
      <c r="I12" s="274"/>
      <c r="J12" s="6"/>
      <c r="K12" s="6"/>
    </row>
    <row r="13" spans="1:11" x14ac:dyDescent="0.25">
      <c r="A13" s="17" t="s">
        <v>14</v>
      </c>
      <c r="B13" s="9" t="s">
        <v>630</v>
      </c>
      <c r="C13" s="11" t="s">
        <v>157</v>
      </c>
      <c r="D13" s="10">
        <v>500</v>
      </c>
      <c r="E13" s="10"/>
      <c r="F13" s="12">
        <v>0</v>
      </c>
      <c r="G13" s="12">
        <f>ROUND((F13*1.093),2)</f>
        <v>0</v>
      </c>
      <c r="H13" s="13">
        <f>SUM(F13*D13)</f>
        <v>0</v>
      </c>
      <c r="I13" s="13">
        <f>SUM(G13*D13)</f>
        <v>0</v>
      </c>
      <c r="J13" s="6"/>
      <c r="K13" s="6"/>
    </row>
    <row r="14" spans="1:11" x14ac:dyDescent="0.25">
      <c r="A14" s="17" t="s">
        <v>17</v>
      </c>
      <c r="B14" s="9" t="s">
        <v>631</v>
      </c>
      <c r="C14" s="11" t="s">
        <v>157</v>
      </c>
      <c r="D14" s="10">
        <v>500</v>
      </c>
      <c r="E14" s="10"/>
      <c r="F14" s="12">
        <v>0</v>
      </c>
      <c r="G14" s="12">
        <f t="shared" ref="G14:G23" si="0">ROUND((F14*1.093),2)</f>
        <v>0</v>
      </c>
      <c r="H14" s="13">
        <f t="shared" ref="H14:H23" si="1">SUM(F14*D14)</f>
        <v>0</v>
      </c>
      <c r="I14" s="13">
        <f t="shared" ref="I14:I23" si="2">SUM(G14*D14)</f>
        <v>0</v>
      </c>
      <c r="J14" s="6"/>
      <c r="K14" s="6"/>
    </row>
    <row r="15" spans="1:11" x14ac:dyDescent="0.25">
      <c r="A15" s="17" t="s">
        <v>19</v>
      </c>
      <c r="B15" s="9" t="s">
        <v>632</v>
      </c>
      <c r="C15" s="11" t="s">
        <v>157</v>
      </c>
      <c r="D15" s="10">
        <v>500</v>
      </c>
      <c r="E15" s="10"/>
      <c r="F15" s="12">
        <v>0</v>
      </c>
      <c r="G15" s="12">
        <f t="shared" si="0"/>
        <v>0</v>
      </c>
      <c r="H15" s="13">
        <f t="shared" si="1"/>
        <v>0</v>
      </c>
      <c r="I15" s="13">
        <f t="shared" si="2"/>
        <v>0</v>
      </c>
      <c r="J15" s="6"/>
      <c r="K15" s="6"/>
    </row>
    <row r="16" spans="1:11" x14ac:dyDescent="0.25">
      <c r="A16" s="17" t="s">
        <v>21</v>
      </c>
      <c r="B16" s="9" t="s">
        <v>633</v>
      </c>
      <c r="C16" s="11" t="s">
        <v>16</v>
      </c>
      <c r="D16" s="10">
        <v>250</v>
      </c>
      <c r="E16" s="10"/>
      <c r="F16" s="12">
        <v>0</v>
      </c>
      <c r="G16" s="12">
        <f t="shared" si="0"/>
        <v>0</v>
      </c>
      <c r="H16" s="13">
        <f t="shared" si="1"/>
        <v>0</v>
      </c>
      <c r="I16" s="13">
        <f t="shared" si="2"/>
        <v>0</v>
      </c>
      <c r="J16" s="6"/>
      <c r="K16" s="6"/>
    </row>
    <row r="17" spans="1:11" x14ac:dyDescent="0.25">
      <c r="A17" s="297"/>
      <c r="B17" s="297" t="s">
        <v>634</v>
      </c>
      <c r="C17" s="297"/>
      <c r="D17" s="336"/>
      <c r="E17" s="336"/>
      <c r="F17" s="297"/>
      <c r="G17" s="287"/>
      <c r="H17" s="288"/>
      <c r="I17" s="288"/>
      <c r="J17" s="6"/>
      <c r="K17" s="6"/>
    </row>
    <row r="18" spans="1:11" ht="25.5" x14ac:dyDescent="0.25">
      <c r="A18" s="17" t="s">
        <v>25</v>
      </c>
      <c r="B18" s="9" t="s">
        <v>635</v>
      </c>
      <c r="C18" s="11" t="s">
        <v>178</v>
      </c>
      <c r="D18" s="10">
        <v>300</v>
      </c>
      <c r="E18" s="10"/>
      <c r="F18" s="12">
        <v>0</v>
      </c>
      <c r="G18" s="12">
        <f t="shared" si="0"/>
        <v>0</v>
      </c>
      <c r="H18" s="13">
        <f t="shared" si="1"/>
        <v>0</v>
      </c>
      <c r="I18" s="13">
        <f t="shared" si="2"/>
        <v>0</v>
      </c>
      <c r="J18" s="6"/>
      <c r="K18" s="6"/>
    </row>
    <row r="19" spans="1:11" x14ac:dyDescent="0.25">
      <c r="A19" s="297"/>
      <c r="B19" s="297" t="s">
        <v>636</v>
      </c>
      <c r="C19" s="297"/>
      <c r="D19" s="336"/>
      <c r="E19" s="336"/>
      <c r="F19" s="297"/>
      <c r="G19" s="287"/>
      <c r="H19" s="288"/>
      <c r="I19" s="288"/>
      <c r="J19" s="6"/>
      <c r="K19" s="6"/>
    </row>
    <row r="20" spans="1:11" x14ac:dyDescent="0.25">
      <c r="A20" s="17" t="s">
        <v>28</v>
      </c>
      <c r="B20" s="9" t="s">
        <v>637</v>
      </c>
      <c r="C20" s="11" t="s">
        <v>16</v>
      </c>
      <c r="D20" s="10">
        <v>30</v>
      </c>
      <c r="E20" s="10"/>
      <c r="F20" s="12">
        <v>0</v>
      </c>
      <c r="G20" s="12">
        <f t="shared" si="0"/>
        <v>0</v>
      </c>
      <c r="H20" s="13">
        <f t="shared" si="1"/>
        <v>0</v>
      </c>
      <c r="I20" s="13">
        <f t="shared" si="2"/>
        <v>0</v>
      </c>
      <c r="J20" s="6"/>
      <c r="K20" s="6"/>
    </row>
    <row r="21" spans="1:11" x14ac:dyDescent="0.25">
      <c r="A21" s="297"/>
      <c r="B21" s="297" t="s">
        <v>638</v>
      </c>
      <c r="C21" s="297"/>
      <c r="D21" s="336"/>
      <c r="E21" s="336"/>
      <c r="F21" s="297"/>
      <c r="G21" s="287"/>
      <c r="H21" s="288"/>
      <c r="I21" s="288"/>
      <c r="J21" s="6"/>
      <c r="K21" s="6"/>
    </row>
    <row r="22" spans="1:11" ht="25.5" x14ac:dyDescent="0.25">
      <c r="A22" s="17" t="s">
        <v>31</v>
      </c>
      <c r="B22" s="9" t="s">
        <v>639</v>
      </c>
      <c r="C22" s="11" t="s">
        <v>157</v>
      </c>
      <c r="D22" s="10">
        <v>1100</v>
      </c>
      <c r="E22" s="10"/>
      <c r="F22" s="12">
        <v>0</v>
      </c>
      <c r="G22" s="12">
        <f t="shared" si="0"/>
        <v>0</v>
      </c>
      <c r="H22" s="13">
        <f t="shared" si="1"/>
        <v>0</v>
      </c>
      <c r="I22" s="13">
        <f t="shared" si="2"/>
        <v>0</v>
      </c>
      <c r="J22" s="6"/>
      <c r="K22" s="6"/>
    </row>
    <row r="23" spans="1:11" ht="26.25" thickBot="1" x14ac:dyDescent="0.3">
      <c r="A23" s="80" t="s">
        <v>33</v>
      </c>
      <c r="B23" s="261" t="s">
        <v>640</v>
      </c>
      <c r="C23" s="47" t="s">
        <v>157</v>
      </c>
      <c r="D23" s="46">
        <v>1100</v>
      </c>
      <c r="E23" s="46"/>
      <c r="F23" s="48">
        <v>0</v>
      </c>
      <c r="G23" s="12">
        <f t="shared" si="0"/>
        <v>0</v>
      </c>
      <c r="H23" s="13">
        <f t="shared" si="1"/>
        <v>0</v>
      </c>
      <c r="I23" s="13">
        <f t="shared" si="2"/>
        <v>0</v>
      </c>
      <c r="J23" s="6"/>
      <c r="K23" s="6"/>
    </row>
    <row r="24" spans="1:11" ht="16.5" thickBot="1" x14ac:dyDescent="0.3">
      <c r="A24" s="275"/>
      <c r="B24" s="276" t="s">
        <v>122</v>
      </c>
      <c r="C24" s="276"/>
      <c r="D24" s="276"/>
      <c r="E24" s="276"/>
      <c r="F24" s="276">
        <f>SUM(F12:F23)</f>
        <v>0</v>
      </c>
      <c r="G24" s="276">
        <f>SUM(G12:G23)</f>
        <v>0</v>
      </c>
      <c r="H24" s="277">
        <f>SUM(H13:H23)</f>
        <v>0</v>
      </c>
      <c r="I24" s="277">
        <f>SUM(I13:I23)</f>
        <v>0</v>
      </c>
      <c r="J24" s="5"/>
      <c r="K24" s="5"/>
    </row>
    <row r="25" spans="1:11" ht="15.75" x14ac:dyDescent="0.25">
      <c r="A25" s="60"/>
      <c r="B25" s="41"/>
      <c r="C25" s="41"/>
      <c r="D25" s="41"/>
      <c r="E25" s="41"/>
      <c r="F25" s="41"/>
      <c r="G25" s="41"/>
      <c r="H25" s="41"/>
      <c r="I25" s="41"/>
      <c r="J25" s="5"/>
      <c r="K25" s="5"/>
    </row>
    <row r="26" spans="1:11" ht="15.75" x14ac:dyDescent="0.25">
      <c r="A26" s="31" t="s">
        <v>158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7" spans="1:11" ht="15.75" x14ac:dyDescent="0.25">
      <c r="A27" s="237" t="s">
        <v>641</v>
      </c>
      <c r="B27" s="30"/>
      <c r="C27" s="186"/>
      <c r="D27" s="30"/>
      <c r="E27" s="30"/>
      <c r="F27" s="27"/>
      <c r="G27" s="27"/>
      <c r="H27" s="27"/>
      <c r="I27" s="27"/>
      <c r="J27" s="27"/>
      <c r="K27" s="27"/>
    </row>
    <row r="28" spans="1:11" ht="15.75" x14ac:dyDescent="0.25">
      <c r="A28" s="28" t="s">
        <v>123</v>
      </c>
      <c r="B28" s="2"/>
      <c r="C28" s="27"/>
      <c r="D28" s="27"/>
      <c r="E28" s="27"/>
      <c r="F28" s="27"/>
      <c r="G28" s="27"/>
      <c r="H28" s="27"/>
      <c r="I28" s="27"/>
      <c r="J28" s="27"/>
      <c r="K28" s="27"/>
    </row>
    <row r="29" spans="1:11" ht="15.75" x14ac:dyDescent="0.25">
      <c r="A29" s="34" t="s">
        <v>159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1:11" ht="15.75" x14ac:dyDescent="0.25">
      <c r="A30" s="30" t="s">
        <v>125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 ht="15.75" x14ac:dyDescent="0.25">
      <c r="A31" s="30" t="s">
        <v>126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5.75" x14ac:dyDescent="0.25">
      <c r="A32" s="31" t="s">
        <v>628</v>
      </c>
      <c r="B32" s="2"/>
      <c r="C32" s="2"/>
      <c r="D32" s="2"/>
      <c r="E32" s="2"/>
      <c r="F32" s="2"/>
      <c r="G32" s="2"/>
      <c r="H32" s="27"/>
      <c r="I32" s="27"/>
      <c r="J32" s="27"/>
      <c r="K32" s="27"/>
    </row>
    <row r="33" spans="1:11" ht="15.75" x14ac:dyDescent="0.25">
      <c r="A33" s="31" t="s">
        <v>127</v>
      </c>
      <c r="B33" s="2"/>
      <c r="C33" s="2"/>
      <c r="D33" s="2"/>
      <c r="E33" s="2"/>
      <c r="F33" s="2"/>
      <c r="G33" s="2"/>
      <c r="H33" s="27"/>
      <c r="I33" s="27"/>
      <c r="J33" s="27"/>
      <c r="K33" s="27"/>
    </row>
    <row r="34" spans="1:11" ht="15.75" x14ac:dyDescent="0.25">
      <c r="A34" s="31" t="s">
        <v>128</v>
      </c>
      <c r="B34" s="2"/>
      <c r="C34" s="2"/>
      <c r="D34" s="2"/>
      <c r="E34" s="2"/>
      <c r="F34" s="27"/>
      <c r="G34" s="27"/>
      <c r="H34" s="27"/>
      <c r="I34" s="27"/>
      <c r="J34" s="27"/>
      <c r="K34" s="27"/>
    </row>
    <row r="35" spans="1:11" ht="15.75" x14ac:dyDescent="0.25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1:11" ht="15.75" x14ac:dyDescent="0.25">
      <c r="A36" s="34" t="s">
        <v>207</v>
      </c>
      <c r="B36" s="27"/>
      <c r="C36" s="33"/>
      <c r="D36" s="33"/>
      <c r="E36" s="33"/>
      <c r="F36" s="33"/>
      <c r="G36" s="33"/>
      <c r="H36" s="33"/>
      <c r="I36" s="33"/>
      <c r="J36" s="33"/>
      <c r="K36" s="33"/>
    </row>
    <row r="37" spans="1:11" ht="15.75" x14ac:dyDescent="0.25">
      <c r="A37" s="34"/>
      <c r="B37" s="27"/>
      <c r="C37" s="35"/>
      <c r="D37" s="35"/>
      <c r="E37" s="35"/>
      <c r="F37" s="33"/>
      <c r="G37" s="33"/>
      <c r="H37" s="33"/>
      <c r="I37" s="33"/>
      <c r="J37" s="33"/>
      <c r="K37" s="33"/>
    </row>
    <row r="38" spans="1:11" ht="15.75" x14ac:dyDescent="0.25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1:11" ht="15.75" x14ac:dyDescent="0.25">
      <c r="A39" s="37" t="s">
        <v>131</v>
      </c>
      <c r="B39" s="27"/>
      <c r="C39" s="33"/>
      <c r="D39" s="33"/>
      <c r="E39" s="33"/>
      <c r="F39" s="33"/>
      <c r="G39" s="33"/>
      <c r="H39" s="33"/>
      <c r="I39" s="33"/>
      <c r="J39" s="33"/>
      <c r="K39" s="33"/>
    </row>
  </sheetData>
  <mergeCells count="8">
    <mergeCell ref="H9:H11"/>
    <mergeCell ref="I9:I11"/>
    <mergeCell ref="F10:F11"/>
    <mergeCell ref="A9:A11"/>
    <mergeCell ref="B9:B11"/>
    <mergeCell ref="C9:C11"/>
    <mergeCell ref="D9:D11"/>
    <mergeCell ref="E9:E1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C701-7B67-4893-9B64-6439DD3B2B1B}">
  <sheetPr>
    <tabColor rgb="FF00B050"/>
  </sheetPr>
  <dimension ref="A1:I27"/>
  <sheetViews>
    <sheetView workbookViewId="0">
      <selection activeCell="A6" sqref="A6"/>
    </sheetView>
  </sheetViews>
  <sheetFormatPr defaultRowHeight="15" x14ac:dyDescent="0.25"/>
  <cols>
    <col min="1" max="1" width="3.85546875" customWidth="1"/>
    <col min="2" max="2" width="35.28515625" customWidth="1"/>
    <col min="3" max="3" width="5.85546875" customWidth="1"/>
    <col min="4" max="4" width="6.7109375" customWidth="1"/>
    <col min="5" max="5" width="29.7109375" customWidth="1"/>
    <col min="6" max="6" width="13.85546875" customWidth="1"/>
    <col min="7" max="7" width="13.28515625" customWidth="1"/>
    <col min="8" max="8" width="16" customWidth="1"/>
    <col min="9" max="9" width="17.5703125" customWidth="1"/>
  </cols>
  <sheetData>
    <row r="1" spans="1:9" ht="15.75" x14ac:dyDescent="0.25">
      <c r="A1" s="2" t="s">
        <v>0</v>
      </c>
      <c r="B1" s="1"/>
      <c r="C1" s="3"/>
      <c r="D1" s="1"/>
      <c r="E1" s="1"/>
      <c r="F1" s="1"/>
      <c r="G1" s="1"/>
      <c r="H1" s="1"/>
      <c r="I1" s="1"/>
    </row>
    <row r="2" spans="1:9" ht="15.75" x14ac:dyDescent="0.25">
      <c r="A2" s="2"/>
      <c r="B2" s="1"/>
      <c r="C2" s="3"/>
      <c r="D2" s="1"/>
      <c r="E2" s="1"/>
      <c r="F2" s="1"/>
      <c r="G2" s="1"/>
      <c r="H2" s="1"/>
      <c r="I2" s="1"/>
    </row>
    <row r="3" spans="1:9" ht="15.75" x14ac:dyDescent="0.25">
      <c r="A3" s="2" t="s">
        <v>1</v>
      </c>
      <c r="B3" s="1"/>
      <c r="C3" s="3"/>
      <c r="D3" s="1"/>
      <c r="E3" s="1"/>
      <c r="F3" s="1"/>
      <c r="G3" s="1"/>
      <c r="H3" s="1"/>
      <c r="I3" s="1"/>
    </row>
    <row r="4" spans="1:9" ht="15.75" x14ac:dyDescent="0.25">
      <c r="A4" s="2"/>
      <c r="B4" s="1"/>
      <c r="C4" s="1"/>
      <c r="D4" s="3"/>
      <c r="E4" s="1"/>
      <c r="F4" s="1"/>
      <c r="G4" s="1"/>
      <c r="H4" s="1"/>
      <c r="I4" s="1"/>
    </row>
    <row r="5" spans="1:9" ht="15.75" x14ac:dyDescent="0.25">
      <c r="A5" s="2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68" t="s">
        <v>658</v>
      </c>
      <c r="B6" s="171"/>
      <c r="C6" s="1"/>
      <c r="D6" s="1"/>
      <c r="E6" s="1"/>
      <c r="F6" s="1"/>
      <c r="G6" s="1"/>
      <c r="H6" s="1"/>
      <c r="I6" s="1"/>
    </row>
    <row r="7" spans="1:9" ht="16.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9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9" ht="15.75" thickBot="1" x14ac:dyDescent="0.3">
      <c r="A10" s="339"/>
      <c r="B10" s="339"/>
      <c r="C10" s="339"/>
      <c r="D10" s="339"/>
      <c r="E10" s="339"/>
      <c r="F10" s="343"/>
      <c r="G10" s="167"/>
      <c r="H10" s="342"/>
      <c r="I10" s="342"/>
    </row>
    <row r="11" spans="1:9" x14ac:dyDescent="0.25">
      <c r="A11" s="8" t="s">
        <v>17</v>
      </c>
      <c r="B11" s="9" t="s">
        <v>642</v>
      </c>
      <c r="C11" s="11" t="s">
        <v>16</v>
      </c>
      <c r="D11" s="10">
        <v>300</v>
      </c>
      <c r="E11" s="9"/>
      <c r="F11" s="12">
        <v>0</v>
      </c>
      <c r="G11" s="12">
        <f>ROUND((F11*1.093),2)</f>
        <v>0</v>
      </c>
      <c r="H11" s="13">
        <f>SUM(F11*D11)</f>
        <v>0</v>
      </c>
      <c r="I11" s="14">
        <f>SUM(G11*D11)</f>
        <v>0</v>
      </c>
    </row>
    <row r="12" spans="1:9" x14ac:dyDescent="0.25">
      <c r="A12" s="8" t="s">
        <v>21</v>
      </c>
      <c r="B12" s="9" t="s">
        <v>643</v>
      </c>
      <c r="C12" s="11" t="s">
        <v>16</v>
      </c>
      <c r="D12" s="10">
        <v>40</v>
      </c>
      <c r="E12" s="9"/>
      <c r="F12" s="12">
        <v>0</v>
      </c>
      <c r="G12" s="12">
        <f t="shared" ref="G12:G16" si="0">ROUND((F12*1.093),2)</f>
        <v>0</v>
      </c>
      <c r="H12" s="13">
        <f t="shared" ref="H12:H16" si="1">SUM(F12*D12)</f>
        <v>0</v>
      </c>
      <c r="I12" s="14">
        <f t="shared" ref="I12:I16" si="2">SUM(G12*D12)</f>
        <v>0</v>
      </c>
    </row>
    <row r="13" spans="1:9" x14ac:dyDescent="0.25">
      <c r="A13" s="8" t="s">
        <v>28</v>
      </c>
      <c r="B13" s="9" t="s">
        <v>644</v>
      </c>
      <c r="C13" s="11" t="s">
        <v>16</v>
      </c>
      <c r="D13" s="10">
        <v>200</v>
      </c>
      <c r="E13" s="9"/>
      <c r="F13" s="12">
        <v>0</v>
      </c>
      <c r="G13" s="12">
        <f t="shared" si="0"/>
        <v>0</v>
      </c>
      <c r="H13" s="13">
        <f t="shared" si="1"/>
        <v>0</v>
      </c>
      <c r="I13" s="14">
        <f t="shared" si="2"/>
        <v>0</v>
      </c>
    </row>
    <row r="14" spans="1:9" x14ac:dyDescent="0.25">
      <c r="A14" s="8" t="s">
        <v>29</v>
      </c>
      <c r="B14" s="9" t="s">
        <v>645</v>
      </c>
      <c r="C14" s="11" t="s">
        <v>16</v>
      </c>
      <c r="D14" s="10">
        <v>200</v>
      </c>
      <c r="E14" s="9"/>
      <c r="F14" s="12">
        <v>0</v>
      </c>
      <c r="G14" s="12">
        <f t="shared" si="0"/>
        <v>0</v>
      </c>
      <c r="H14" s="13">
        <f t="shared" si="1"/>
        <v>0</v>
      </c>
      <c r="I14" s="14">
        <f t="shared" si="2"/>
        <v>0</v>
      </c>
    </row>
    <row r="15" spans="1:9" x14ac:dyDescent="0.25">
      <c r="A15" s="8" t="s">
        <v>33</v>
      </c>
      <c r="B15" s="9" t="s">
        <v>646</v>
      </c>
      <c r="C15" s="11" t="s">
        <v>16</v>
      </c>
      <c r="D15" s="10">
        <v>75</v>
      </c>
      <c r="E15" s="9"/>
      <c r="F15" s="12">
        <v>0</v>
      </c>
      <c r="G15" s="12">
        <f t="shared" si="0"/>
        <v>0</v>
      </c>
      <c r="H15" s="13">
        <f t="shared" si="1"/>
        <v>0</v>
      </c>
      <c r="I15" s="14">
        <f t="shared" si="2"/>
        <v>0</v>
      </c>
    </row>
    <row r="16" spans="1:9" ht="15.75" thickBot="1" x14ac:dyDescent="0.3">
      <c r="A16" s="8" t="s">
        <v>34</v>
      </c>
      <c r="B16" s="9" t="s">
        <v>647</v>
      </c>
      <c r="C16" s="11" t="s">
        <v>16</v>
      </c>
      <c r="D16" s="10">
        <v>150</v>
      </c>
      <c r="E16" s="9"/>
      <c r="F16" s="12">
        <v>0</v>
      </c>
      <c r="G16" s="12">
        <f t="shared" si="0"/>
        <v>0</v>
      </c>
      <c r="H16" s="13">
        <f t="shared" si="1"/>
        <v>0</v>
      </c>
      <c r="I16" s="14">
        <f t="shared" si="2"/>
        <v>0</v>
      </c>
    </row>
    <row r="17" spans="1:9" ht="16.5" thickBot="1" x14ac:dyDescent="0.3">
      <c r="A17" s="49"/>
      <c r="B17" s="50" t="s">
        <v>122</v>
      </c>
      <c r="C17" s="51"/>
      <c r="D17" s="51"/>
      <c r="E17" s="51"/>
      <c r="F17" s="238"/>
      <c r="G17" s="238"/>
      <c r="H17" s="53">
        <f>SUM(H11:H16)</f>
        <v>0</v>
      </c>
      <c r="I17" s="53">
        <f>SUM(I11:I16)</f>
        <v>0</v>
      </c>
    </row>
    <row r="18" spans="1:9" x14ac:dyDescent="0.25">
      <c r="A18" s="123"/>
    </row>
    <row r="19" spans="1:9" ht="15.75" x14ac:dyDescent="0.25">
      <c r="A19" s="28" t="s">
        <v>123</v>
      </c>
      <c r="B19" s="33"/>
      <c r="C19" s="33"/>
      <c r="D19" s="33"/>
      <c r="E19" s="33"/>
      <c r="F19" s="33"/>
      <c r="G19" s="33"/>
      <c r="H19" s="33"/>
      <c r="I19" s="33"/>
    </row>
    <row r="20" spans="1:9" ht="15.75" x14ac:dyDescent="0.25">
      <c r="A20" s="30" t="s">
        <v>125</v>
      </c>
      <c r="B20" s="27"/>
      <c r="C20" s="27"/>
      <c r="D20" s="27"/>
      <c r="E20" s="27"/>
      <c r="F20" s="33"/>
      <c r="G20" s="33"/>
      <c r="H20" s="33"/>
      <c r="I20" s="33"/>
    </row>
    <row r="21" spans="1:9" ht="15.75" x14ac:dyDescent="0.25">
      <c r="A21" s="30" t="s">
        <v>126</v>
      </c>
      <c r="B21" s="27"/>
      <c r="C21" s="27"/>
      <c r="D21" s="27"/>
      <c r="E21" s="27"/>
      <c r="F21" s="33"/>
      <c r="G21" s="33"/>
      <c r="H21" s="33"/>
      <c r="I21" s="33"/>
    </row>
    <row r="22" spans="1:9" ht="15.75" x14ac:dyDescent="0.25">
      <c r="A22" s="31" t="s">
        <v>127</v>
      </c>
      <c r="B22" s="2"/>
      <c r="C22" s="2"/>
      <c r="D22" s="2"/>
      <c r="E22" s="2"/>
      <c r="F22" s="33"/>
      <c r="G22" s="33"/>
      <c r="H22" s="33"/>
      <c r="I22" s="33"/>
    </row>
    <row r="23" spans="1:9" ht="15.75" x14ac:dyDescent="0.25">
      <c r="A23" s="31" t="s">
        <v>128</v>
      </c>
      <c r="B23" s="2"/>
      <c r="C23" s="2"/>
      <c r="D23" s="2"/>
      <c r="E23" s="27"/>
      <c r="F23" s="33"/>
      <c r="G23" s="33"/>
      <c r="H23" s="33"/>
      <c r="I23" s="33"/>
    </row>
    <row r="24" spans="1:9" ht="15.75" x14ac:dyDescent="0.25">
      <c r="A24" s="31" t="s">
        <v>628</v>
      </c>
      <c r="B24" s="2"/>
      <c r="C24" s="2"/>
      <c r="D24" s="2"/>
      <c r="E24" s="2"/>
      <c r="F24" s="2"/>
      <c r="G24" s="33"/>
      <c r="H24" s="33"/>
      <c r="I24" s="33"/>
    </row>
    <row r="25" spans="1:9" ht="15.75" x14ac:dyDescent="0.25">
      <c r="A25" s="34" t="s">
        <v>360</v>
      </c>
      <c r="B25" s="33"/>
      <c r="C25" s="33"/>
      <c r="D25" s="33"/>
      <c r="E25" s="33"/>
      <c r="F25" s="33"/>
      <c r="G25" s="33"/>
      <c r="H25" s="33"/>
      <c r="I25" s="33"/>
    </row>
    <row r="26" spans="1:9" ht="15.75" x14ac:dyDescent="0.25">
      <c r="A26" s="2"/>
      <c r="B26" s="27"/>
      <c r="C26" s="27"/>
      <c r="D26" s="27"/>
      <c r="E26" s="27"/>
      <c r="F26" s="33"/>
      <c r="G26" s="33"/>
      <c r="H26" s="33"/>
      <c r="I26" s="33"/>
    </row>
    <row r="27" spans="1:9" ht="15.75" x14ac:dyDescent="0.25">
      <c r="A27" s="37" t="s">
        <v>131</v>
      </c>
      <c r="B27" s="33"/>
      <c r="C27" s="33"/>
      <c r="D27" s="33"/>
      <c r="E27" s="33"/>
      <c r="F27" s="33"/>
      <c r="G27" s="33"/>
      <c r="H27" s="33"/>
      <c r="I27" s="33"/>
    </row>
  </sheetData>
  <mergeCells count="8">
    <mergeCell ref="I8:I10"/>
    <mergeCell ref="F9:F10"/>
    <mergeCell ref="A8:A10"/>
    <mergeCell ref="B8:B10"/>
    <mergeCell ref="C8:C10"/>
    <mergeCell ref="D8:D10"/>
    <mergeCell ref="E8:E10"/>
    <mergeCell ref="H8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55"/>
  <sheetViews>
    <sheetView topLeftCell="A6" zoomScale="98" zoomScaleNormal="98" workbookViewId="0">
      <selection activeCell="G14" sqref="G14"/>
    </sheetView>
  </sheetViews>
  <sheetFormatPr defaultRowHeight="15" x14ac:dyDescent="0.25"/>
  <cols>
    <col min="1" max="1" width="1.42578125" customWidth="1"/>
    <col min="2" max="2" width="4" customWidth="1"/>
    <col min="3" max="3" width="40" customWidth="1"/>
    <col min="4" max="4" width="5.7109375" customWidth="1"/>
    <col min="5" max="5" width="6.7109375" customWidth="1"/>
    <col min="6" max="6" width="31.140625" customWidth="1"/>
    <col min="7" max="7" width="11.7109375" customWidth="1"/>
    <col min="8" max="8" width="12.85546875" customWidth="1"/>
    <col min="9" max="9" width="15.28515625" customWidth="1"/>
    <col min="10" max="10" width="17.85546875" customWidth="1"/>
  </cols>
  <sheetData>
    <row r="1" spans="1:10" ht="15.75" x14ac:dyDescent="0.25">
      <c r="A1" s="1"/>
      <c r="B1" s="1"/>
      <c r="C1" s="1"/>
      <c r="D1" s="3"/>
      <c r="E1" s="1"/>
      <c r="F1" s="1"/>
      <c r="G1" s="1"/>
      <c r="H1" s="1"/>
      <c r="I1" s="1"/>
      <c r="J1" s="1"/>
    </row>
    <row r="2" spans="1:10" ht="15.75" x14ac:dyDescent="0.25">
      <c r="A2" s="1"/>
      <c r="B2" s="2" t="s">
        <v>0</v>
      </c>
      <c r="C2" s="1"/>
      <c r="D2" s="3"/>
      <c r="E2" s="1"/>
      <c r="F2" s="1"/>
      <c r="G2" s="1"/>
      <c r="H2" s="1"/>
      <c r="I2" s="1"/>
      <c r="J2" s="1"/>
    </row>
    <row r="3" spans="1:10" ht="15.75" x14ac:dyDescent="0.25">
      <c r="A3" s="1"/>
      <c r="B3" s="2"/>
      <c r="C3" s="1"/>
      <c r="D3" s="3"/>
      <c r="E3" s="1"/>
      <c r="F3" s="1"/>
      <c r="G3" s="1"/>
      <c r="H3" s="1"/>
      <c r="I3" s="1"/>
      <c r="J3" s="1"/>
    </row>
    <row r="4" spans="1:10" ht="15.75" x14ac:dyDescent="0.25">
      <c r="A4" s="1"/>
      <c r="B4" s="2" t="s">
        <v>132</v>
      </c>
      <c r="C4" s="1"/>
      <c r="D4" s="3"/>
      <c r="E4" s="1"/>
      <c r="F4" s="1"/>
      <c r="G4" s="1"/>
      <c r="H4" s="1"/>
      <c r="I4" s="1"/>
      <c r="J4" s="1"/>
    </row>
    <row r="5" spans="1:10" ht="15.75" x14ac:dyDescent="0.25">
      <c r="A5" s="1"/>
      <c r="B5" s="2"/>
      <c r="C5" s="1"/>
      <c r="D5" s="3"/>
      <c r="E5" s="1"/>
      <c r="F5" s="1"/>
      <c r="G5" s="1"/>
      <c r="H5" s="1"/>
      <c r="I5" s="1"/>
      <c r="J5" s="1"/>
    </row>
    <row r="6" spans="1:10" ht="15.75" x14ac:dyDescent="0.25">
      <c r="A6" s="1"/>
      <c r="B6" s="2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/>
      <c r="B7" s="168" t="s">
        <v>133</v>
      </c>
      <c r="C7" s="171"/>
      <c r="D7" s="171"/>
      <c r="E7" s="171"/>
      <c r="F7" s="171"/>
      <c r="G7" s="1"/>
      <c r="H7" s="1"/>
      <c r="I7" s="1"/>
      <c r="J7" s="1"/>
    </row>
    <row r="8" spans="1:10" ht="15.75" thickBot="1" x14ac:dyDescent="0.3">
      <c r="A8" s="7"/>
      <c r="B8" s="42"/>
      <c r="C8" s="7"/>
      <c r="D8" s="7"/>
      <c r="E8" s="7"/>
      <c r="F8" s="7"/>
      <c r="G8" s="7"/>
      <c r="H8" s="7"/>
      <c r="I8" s="7"/>
      <c r="J8" s="7"/>
    </row>
    <row r="9" spans="1:10" ht="15" customHeight="1" x14ac:dyDescent="0.25">
      <c r="A9" s="6"/>
      <c r="B9" s="337" t="s">
        <v>3</v>
      </c>
      <c r="C9" s="337" t="s">
        <v>4</v>
      </c>
      <c r="D9" s="337" t="s">
        <v>5</v>
      </c>
      <c r="E9" s="337" t="s">
        <v>6</v>
      </c>
      <c r="F9" s="337" t="s">
        <v>299</v>
      </c>
      <c r="G9" s="165" t="s">
        <v>7</v>
      </c>
      <c r="H9" s="165" t="s">
        <v>8</v>
      </c>
      <c r="I9" s="340" t="s">
        <v>9</v>
      </c>
      <c r="J9" s="340" t="s">
        <v>10</v>
      </c>
    </row>
    <row r="10" spans="1:10" x14ac:dyDescent="0.25">
      <c r="A10" s="6"/>
      <c r="B10" s="338"/>
      <c r="C10" s="338"/>
      <c r="D10" s="338"/>
      <c r="E10" s="338"/>
      <c r="F10" s="338"/>
      <c r="G10" s="341" t="s">
        <v>11</v>
      </c>
      <c r="H10" s="166" t="s">
        <v>12</v>
      </c>
      <c r="I10" s="341"/>
      <c r="J10" s="341"/>
    </row>
    <row r="11" spans="1:10" ht="15.75" thickBot="1" x14ac:dyDescent="0.3">
      <c r="A11" s="6"/>
      <c r="B11" s="339"/>
      <c r="C11" s="339"/>
      <c r="D11" s="339"/>
      <c r="E11" s="339"/>
      <c r="F11" s="339"/>
      <c r="G11" s="343"/>
      <c r="H11" s="167"/>
      <c r="I11" s="342"/>
      <c r="J11" s="342"/>
    </row>
    <row r="12" spans="1:10" ht="25.5" x14ac:dyDescent="0.25">
      <c r="A12" s="7"/>
      <c r="B12" s="290"/>
      <c r="C12" s="291" t="s">
        <v>134</v>
      </c>
      <c r="D12" s="294"/>
      <c r="E12" s="296"/>
      <c r="F12" s="296"/>
      <c r="G12" s="294"/>
      <c r="H12" s="294"/>
      <c r="I12" s="294"/>
      <c r="J12" s="295"/>
    </row>
    <row r="13" spans="1:10" x14ac:dyDescent="0.25">
      <c r="A13" s="7"/>
      <c r="B13" s="8" t="s">
        <v>14</v>
      </c>
      <c r="C13" s="43" t="s">
        <v>135</v>
      </c>
      <c r="D13" s="11" t="s">
        <v>16</v>
      </c>
      <c r="E13" s="10">
        <v>1200</v>
      </c>
      <c r="F13" s="10"/>
      <c r="G13" s="12">
        <v>0</v>
      </c>
      <c r="H13" s="12">
        <f>ROUND((G13*1.095),2)</f>
        <v>0</v>
      </c>
      <c r="I13" s="13">
        <f t="shared" ref="I13:I24" si="0">E13*G13</f>
        <v>0</v>
      </c>
      <c r="J13" s="179">
        <f t="shared" ref="J13:J24" si="1">E13*H13</f>
        <v>0</v>
      </c>
    </row>
    <row r="14" spans="1:10" x14ac:dyDescent="0.25">
      <c r="A14" s="7"/>
      <c r="B14" s="8" t="s">
        <v>17</v>
      </c>
      <c r="C14" s="43" t="s">
        <v>136</v>
      </c>
      <c r="D14" s="11" t="s">
        <v>16</v>
      </c>
      <c r="E14" s="10">
        <v>200</v>
      </c>
      <c r="F14" s="10"/>
      <c r="G14" s="12">
        <v>0</v>
      </c>
      <c r="H14" s="12">
        <f t="shared" ref="H14:H24" si="2">ROUND((G14*1.095),2)</f>
        <v>0</v>
      </c>
      <c r="I14" s="13">
        <f t="shared" si="0"/>
        <v>0</v>
      </c>
      <c r="J14" s="179">
        <f t="shared" si="1"/>
        <v>0</v>
      </c>
    </row>
    <row r="15" spans="1:10" x14ac:dyDescent="0.25">
      <c r="A15" s="7"/>
      <c r="B15" s="8" t="s">
        <v>19</v>
      </c>
      <c r="C15" s="43" t="s">
        <v>137</v>
      </c>
      <c r="D15" s="11" t="s">
        <v>16</v>
      </c>
      <c r="E15" s="10">
        <v>250</v>
      </c>
      <c r="F15" s="10"/>
      <c r="G15" s="12">
        <v>0</v>
      </c>
      <c r="H15" s="12">
        <f t="shared" si="2"/>
        <v>0</v>
      </c>
      <c r="I15" s="13">
        <f t="shared" si="0"/>
        <v>0</v>
      </c>
      <c r="J15" s="179">
        <f t="shared" si="1"/>
        <v>0</v>
      </c>
    </row>
    <row r="16" spans="1:10" x14ac:dyDescent="0.25">
      <c r="A16" s="18"/>
      <c r="B16" s="8" t="s">
        <v>21</v>
      </c>
      <c r="C16" s="44" t="s">
        <v>138</v>
      </c>
      <c r="D16" s="17" t="s">
        <v>16</v>
      </c>
      <c r="E16" s="16">
        <v>100</v>
      </c>
      <c r="F16" s="16"/>
      <c r="G16" s="12">
        <v>0</v>
      </c>
      <c r="H16" s="12">
        <f t="shared" si="2"/>
        <v>0</v>
      </c>
      <c r="I16" s="13">
        <f t="shared" si="0"/>
        <v>0</v>
      </c>
      <c r="J16" s="179">
        <f t="shared" si="1"/>
        <v>0</v>
      </c>
    </row>
    <row r="17" spans="1:10" x14ac:dyDescent="0.25">
      <c r="A17" s="7"/>
      <c r="B17" s="8" t="s">
        <v>23</v>
      </c>
      <c r="C17" s="43" t="s">
        <v>139</v>
      </c>
      <c r="D17" s="11" t="s">
        <v>16</v>
      </c>
      <c r="E17" s="10">
        <v>800</v>
      </c>
      <c r="F17" s="10"/>
      <c r="G17" s="12">
        <v>0</v>
      </c>
      <c r="H17" s="12">
        <f t="shared" si="2"/>
        <v>0</v>
      </c>
      <c r="I17" s="13">
        <f t="shared" si="0"/>
        <v>0</v>
      </c>
      <c r="J17" s="179">
        <f t="shared" si="1"/>
        <v>0</v>
      </c>
    </row>
    <row r="18" spans="1:10" x14ac:dyDescent="0.25">
      <c r="A18" s="7"/>
      <c r="B18" s="8" t="s">
        <v>25</v>
      </c>
      <c r="C18" s="43" t="s">
        <v>612</v>
      </c>
      <c r="D18" s="11" t="s">
        <v>16</v>
      </c>
      <c r="E18" s="10">
        <v>300</v>
      </c>
      <c r="F18" s="10"/>
      <c r="G18" s="12">
        <v>0</v>
      </c>
      <c r="H18" s="12">
        <f t="shared" si="2"/>
        <v>0</v>
      </c>
      <c r="I18" s="13">
        <f t="shared" si="0"/>
        <v>0</v>
      </c>
      <c r="J18" s="179">
        <f t="shared" si="1"/>
        <v>0</v>
      </c>
    </row>
    <row r="19" spans="1:10" x14ac:dyDescent="0.25">
      <c r="A19" s="7"/>
      <c r="B19" s="8" t="s">
        <v>27</v>
      </c>
      <c r="C19" s="43" t="s">
        <v>140</v>
      </c>
      <c r="D19" s="11" t="s">
        <v>16</v>
      </c>
      <c r="E19" s="10">
        <v>300</v>
      </c>
      <c r="F19" s="10"/>
      <c r="G19" s="12">
        <v>0</v>
      </c>
      <c r="H19" s="12">
        <f t="shared" si="2"/>
        <v>0</v>
      </c>
      <c r="I19" s="13">
        <f t="shared" si="0"/>
        <v>0</v>
      </c>
      <c r="J19" s="179">
        <f t="shared" si="1"/>
        <v>0</v>
      </c>
    </row>
    <row r="20" spans="1:10" x14ac:dyDescent="0.25">
      <c r="A20" s="7"/>
      <c r="B20" s="8" t="s">
        <v>28</v>
      </c>
      <c r="C20" s="43" t="s">
        <v>141</v>
      </c>
      <c r="D20" s="11" t="s">
        <v>16</v>
      </c>
      <c r="E20" s="10">
        <v>100</v>
      </c>
      <c r="F20" s="10"/>
      <c r="G20" s="12">
        <v>0</v>
      </c>
      <c r="H20" s="12">
        <f t="shared" si="2"/>
        <v>0</v>
      </c>
      <c r="I20" s="13">
        <f t="shared" si="0"/>
        <v>0</v>
      </c>
      <c r="J20" s="179">
        <f t="shared" si="1"/>
        <v>0</v>
      </c>
    </row>
    <row r="21" spans="1:10" x14ac:dyDescent="0.25">
      <c r="A21" s="7"/>
      <c r="B21" s="8" t="s">
        <v>29</v>
      </c>
      <c r="C21" s="43" t="s">
        <v>142</v>
      </c>
      <c r="D21" s="11" t="s">
        <v>16</v>
      </c>
      <c r="E21" s="10">
        <v>500</v>
      </c>
      <c r="F21" s="10"/>
      <c r="G21" s="12">
        <v>0</v>
      </c>
      <c r="H21" s="12">
        <f t="shared" si="2"/>
        <v>0</v>
      </c>
      <c r="I21" s="13">
        <f t="shared" si="0"/>
        <v>0</v>
      </c>
      <c r="J21" s="179">
        <f t="shared" si="1"/>
        <v>0</v>
      </c>
    </row>
    <row r="22" spans="1:10" x14ac:dyDescent="0.25">
      <c r="A22" s="7"/>
      <c r="B22" s="8" t="s">
        <v>31</v>
      </c>
      <c r="C22" s="43" t="s">
        <v>143</v>
      </c>
      <c r="D22" s="11" t="s">
        <v>16</v>
      </c>
      <c r="E22" s="10">
        <v>250</v>
      </c>
      <c r="F22" s="10"/>
      <c r="G22" s="12">
        <v>0</v>
      </c>
      <c r="H22" s="12">
        <f t="shared" si="2"/>
        <v>0</v>
      </c>
      <c r="I22" s="13">
        <f t="shared" si="0"/>
        <v>0</v>
      </c>
      <c r="J22" s="179">
        <f t="shared" si="1"/>
        <v>0</v>
      </c>
    </row>
    <row r="23" spans="1:10" x14ac:dyDescent="0.25">
      <c r="A23" s="7"/>
      <c r="B23" s="8" t="s">
        <v>33</v>
      </c>
      <c r="C23" s="43" t="s">
        <v>144</v>
      </c>
      <c r="D23" s="11" t="s">
        <v>16</v>
      </c>
      <c r="E23" s="10">
        <v>400</v>
      </c>
      <c r="F23" s="10"/>
      <c r="G23" s="12">
        <v>0</v>
      </c>
      <c r="H23" s="12">
        <f t="shared" si="2"/>
        <v>0</v>
      </c>
      <c r="I23" s="13">
        <f t="shared" si="0"/>
        <v>0</v>
      </c>
      <c r="J23" s="179">
        <f t="shared" si="1"/>
        <v>0</v>
      </c>
    </row>
    <row r="24" spans="1:10" x14ac:dyDescent="0.25">
      <c r="A24" s="18"/>
      <c r="B24" s="8" t="s">
        <v>34</v>
      </c>
      <c r="C24" s="44" t="s">
        <v>145</v>
      </c>
      <c r="D24" s="17" t="s">
        <v>16</v>
      </c>
      <c r="E24" s="16">
        <v>100</v>
      </c>
      <c r="F24" s="16"/>
      <c r="G24" s="12">
        <v>0</v>
      </c>
      <c r="H24" s="12">
        <f t="shared" si="2"/>
        <v>0</v>
      </c>
      <c r="I24" s="13">
        <f t="shared" si="0"/>
        <v>0</v>
      </c>
      <c r="J24" s="179">
        <f t="shared" si="1"/>
        <v>0</v>
      </c>
    </row>
    <row r="25" spans="1:10" x14ac:dyDescent="0.25">
      <c r="A25" s="7"/>
      <c r="B25" s="283"/>
      <c r="C25" s="298" t="s">
        <v>146</v>
      </c>
      <c r="D25" s="285"/>
      <c r="E25" s="286"/>
      <c r="F25" s="286"/>
      <c r="G25" s="287"/>
      <c r="H25" s="287"/>
      <c r="I25" s="288"/>
      <c r="J25" s="289"/>
    </row>
    <row r="26" spans="1:10" x14ac:dyDescent="0.25">
      <c r="A26" s="7"/>
      <c r="B26" s="8" t="s">
        <v>34</v>
      </c>
      <c r="C26" s="43" t="s">
        <v>147</v>
      </c>
      <c r="D26" s="11" t="s">
        <v>16</v>
      </c>
      <c r="E26" s="10">
        <v>200</v>
      </c>
      <c r="F26" s="10"/>
      <c r="G26" s="12">
        <v>0</v>
      </c>
      <c r="H26" s="12">
        <f>ROUND((G26*1.095),2)</f>
        <v>0</v>
      </c>
      <c r="I26" s="13">
        <f>E26*G26</f>
        <v>0</v>
      </c>
      <c r="J26" s="179">
        <f>E26*H26</f>
        <v>0</v>
      </c>
    </row>
    <row r="27" spans="1:10" x14ac:dyDescent="0.25">
      <c r="A27" s="7"/>
      <c r="B27" s="283"/>
      <c r="C27" s="298" t="s">
        <v>148</v>
      </c>
      <c r="D27" s="285"/>
      <c r="E27" s="286"/>
      <c r="F27" s="286"/>
      <c r="G27" s="287"/>
      <c r="H27" s="287"/>
      <c r="I27" s="288"/>
      <c r="J27" s="289"/>
    </row>
    <row r="28" spans="1:10" x14ac:dyDescent="0.25">
      <c r="A28" s="7"/>
      <c r="B28" s="8" t="s">
        <v>36</v>
      </c>
      <c r="C28" s="43" t="s">
        <v>149</v>
      </c>
      <c r="D28" s="11" t="s">
        <v>16</v>
      </c>
      <c r="E28" s="10">
        <v>450</v>
      </c>
      <c r="F28" s="10"/>
      <c r="G28" s="12">
        <v>0</v>
      </c>
      <c r="H28" s="12">
        <f t="shared" ref="H28:H35" si="3">ROUND((G28*1.095),2)</f>
        <v>0</v>
      </c>
      <c r="I28" s="13">
        <f t="shared" ref="I28:I36" si="4">E28*G28</f>
        <v>0</v>
      </c>
      <c r="J28" s="179">
        <f t="shared" ref="J28:J36" si="5">E28*H28</f>
        <v>0</v>
      </c>
    </row>
    <row r="29" spans="1:10" x14ac:dyDescent="0.25">
      <c r="A29" s="18"/>
      <c r="B29" s="8" t="s">
        <v>37</v>
      </c>
      <c r="C29" s="44" t="s">
        <v>150</v>
      </c>
      <c r="D29" s="17" t="s">
        <v>16</v>
      </c>
      <c r="E29" s="16">
        <v>160</v>
      </c>
      <c r="F29" s="16"/>
      <c r="G29" s="12">
        <v>0</v>
      </c>
      <c r="H29" s="12">
        <f t="shared" si="3"/>
        <v>0</v>
      </c>
      <c r="I29" s="13">
        <f t="shared" si="4"/>
        <v>0</v>
      </c>
      <c r="J29" s="179">
        <f t="shared" si="5"/>
        <v>0</v>
      </c>
    </row>
    <row r="30" spans="1:10" x14ac:dyDescent="0.25">
      <c r="A30" s="7"/>
      <c r="B30" s="8" t="s">
        <v>39</v>
      </c>
      <c r="C30" s="43" t="s">
        <v>151</v>
      </c>
      <c r="D30" s="11" t="s">
        <v>16</v>
      </c>
      <c r="E30" s="10">
        <v>100</v>
      </c>
      <c r="F30" s="10"/>
      <c r="G30" s="12">
        <v>0</v>
      </c>
      <c r="H30" s="12">
        <f t="shared" si="3"/>
        <v>0</v>
      </c>
      <c r="I30" s="13">
        <f t="shared" si="4"/>
        <v>0</v>
      </c>
      <c r="J30" s="179">
        <f t="shared" si="5"/>
        <v>0</v>
      </c>
    </row>
    <row r="31" spans="1:10" x14ac:dyDescent="0.25">
      <c r="A31" s="7"/>
      <c r="B31" s="8" t="s">
        <v>41</v>
      </c>
      <c r="C31" s="43" t="s">
        <v>152</v>
      </c>
      <c r="D31" s="11" t="s">
        <v>16</v>
      </c>
      <c r="E31" s="10">
        <v>125</v>
      </c>
      <c r="F31" s="10"/>
      <c r="G31" s="12">
        <v>0</v>
      </c>
      <c r="H31" s="12">
        <f t="shared" si="3"/>
        <v>0</v>
      </c>
      <c r="I31" s="13">
        <f t="shared" si="4"/>
        <v>0</v>
      </c>
      <c r="J31" s="179">
        <f t="shared" si="5"/>
        <v>0</v>
      </c>
    </row>
    <row r="32" spans="1:10" x14ac:dyDescent="0.25">
      <c r="A32" s="7"/>
      <c r="B32" s="8" t="s">
        <v>43</v>
      </c>
      <c r="C32" s="43" t="s">
        <v>153</v>
      </c>
      <c r="D32" s="11" t="s">
        <v>16</v>
      </c>
      <c r="E32" s="10">
        <v>50</v>
      </c>
      <c r="F32" s="10"/>
      <c r="G32" s="12">
        <v>0</v>
      </c>
      <c r="H32" s="12">
        <f t="shared" si="3"/>
        <v>0</v>
      </c>
      <c r="I32" s="13">
        <f t="shared" si="4"/>
        <v>0</v>
      </c>
      <c r="J32" s="179">
        <f t="shared" si="5"/>
        <v>0</v>
      </c>
    </row>
    <row r="33" spans="1:10" x14ac:dyDescent="0.25">
      <c r="A33" s="7"/>
      <c r="B33" s="8" t="s">
        <v>45</v>
      </c>
      <c r="C33" s="43" t="s">
        <v>154</v>
      </c>
      <c r="D33" s="11" t="s">
        <v>16</v>
      </c>
      <c r="E33" s="10">
        <v>350</v>
      </c>
      <c r="F33" s="10"/>
      <c r="G33" s="12">
        <v>0</v>
      </c>
      <c r="H33" s="12">
        <f t="shared" si="3"/>
        <v>0</v>
      </c>
      <c r="I33" s="13">
        <f t="shared" si="4"/>
        <v>0</v>
      </c>
      <c r="J33" s="179">
        <f t="shared" si="5"/>
        <v>0</v>
      </c>
    </row>
    <row r="34" spans="1:10" x14ac:dyDescent="0.25">
      <c r="A34" s="7"/>
      <c r="B34" s="8" t="s">
        <v>47</v>
      </c>
      <c r="C34" s="43" t="s">
        <v>155</v>
      </c>
      <c r="D34" s="11" t="s">
        <v>16</v>
      </c>
      <c r="E34" s="10">
        <v>50</v>
      </c>
      <c r="F34" s="10"/>
      <c r="G34" s="12">
        <v>0</v>
      </c>
      <c r="H34" s="12">
        <f t="shared" si="3"/>
        <v>0</v>
      </c>
      <c r="I34" s="13">
        <f t="shared" si="4"/>
        <v>0</v>
      </c>
      <c r="J34" s="179">
        <f t="shared" si="5"/>
        <v>0</v>
      </c>
    </row>
    <row r="35" spans="1:10" x14ac:dyDescent="0.25">
      <c r="A35" s="7"/>
      <c r="B35" s="8" t="s">
        <v>49</v>
      </c>
      <c r="C35" s="43" t="s">
        <v>156</v>
      </c>
      <c r="D35" s="11" t="s">
        <v>157</v>
      </c>
      <c r="E35" s="10">
        <v>1000</v>
      </c>
      <c r="F35" s="10"/>
      <c r="G35" s="12">
        <v>0</v>
      </c>
      <c r="H35" s="12">
        <f t="shared" si="3"/>
        <v>0</v>
      </c>
      <c r="I35" s="13">
        <f t="shared" si="4"/>
        <v>0</v>
      </c>
      <c r="J35" s="179">
        <f t="shared" si="5"/>
        <v>0</v>
      </c>
    </row>
    <row r="36" spans="1:10" ht="15.75" thickBot="1" x14ac:dyDescent="0.3">
      <c r="A36" s="7"/>
      <c r="B36" s="8" t="s">
        <v>51</v>
      </c>
      <c r="C36" s="239" t="s">
        <v>611</v>
      </c>
      <c r="D36" s="47" t="s">
        <v>16</v>
      </c>
      <c r="E36" s="46">
        <v>150</v>
      </c>
      <c r="F36" s="46"/>
      <c r="G36" s="12">
        <v>0</v>
      </c>
      <c r="H36" s="48">
        <f>ROUND((G36*1.095),2)</f>
        <v>0</v>
      </c>
      <c r="I36" s="240">
        <f t="shared" si="4"/>
        <v>0</v>
      </c>
      <c r="J36" s="179">
        <f t="shared" si="5"/>
        <v>0</v>
      </c>
    </row>
    <row r="37" spans="1:10" ht="16.5" thickBot="1" x14ac:dyDescent="0.3">
      <c r="A37" s="5"/>
      <c r="B37" s="49"/>
      <c r="C37" s="50" t="s">
        <v>122</v>
      </c>
      <c r="D37" s="51"/>
      <c r="E37" s="51"/>
      <c r="F37" s="51"/>
      <c r="G37" s="52"/>
      <c r="H37" s="52"/>
      <c r="I37" s="53">
        <f>SUM(I12:I36)</f>
        <v>0</v>
      </c>
      <c r="J37" s="87">
        <f>SUM(J12:J36)</f>
        <v>0</v>
      </c>
    </row>
    <row r="38" spans="1:10" ht="15.75" x14ac:dyDescent="0.25">
      <c r="A38" s="5"/>
      <c r="B38" s="188"/>
      <c r="C38" s="88"/>
      <c r="D38" s="189"/>
      <c r="E38" s="189"/>
      <c r="F38" s="189"/>
      <c r="G38" s="188"/>
      <c r="H38" s="188"/>
      <c r="I38" s="64"/>
      <c r="J38" s="64"/>
    </row>
    <row r="39" spans="1:10" ht="15.75" x14ac:dyDescent="0.25">
      <c r="A39" s="5"/>
      <c r="B39" s="188"/>
      <c r="C39" s="88"/>
      <c r="D39" s="189"/>
      <c r="E39" s="189"/>
      <c r="F39" s="189"/>
      <c r="G39" s="188"/>
      <c r="H39" s="188"/>
      <c r="I39" s="64"/>
      <c r="J39" s="64"/>
    </row>
    <row r="40" spans="1:10" ht="15.75" x14ac:dyDescent="0.25">
      <c r="A40" s="5"/>
      <c r="B40" s="41"/>
      <c r="C40" s="41"/>
      <c r="D40" s="41"/>
      <c r="E40" s="41"/>
      <c r="F40" s="41"/>
      <c r="G40" s="41"/>
      <c r="H40" s="41"/>
      <c r="I40" s="5"/>
      <c r="J40" s="5"/>
    </row>
    <row r="41" spans="1:10" ht="15.75" x14ac:dyDescent="0.25">
      <c r="A41" s="27"/>
      <c r="B41" s="2" t="s">
        <v>158</v>
      </c>
      <c r="C41" s="2"/>
      <c r="D41" s="2"/>
      <c r="E41" s="2"/>
      <c r="F41" s="2"/>
      <c r="G41" s="27"/>
      <c r="H41" s="27"/>
      <c r="I41" s="27"/>
      <c r="J41" s="27"/>
    </row>
    <row r="42" spans="1:10" ht="15.75" x14ac:dyDescent="0.25">
      <c r="A42" s="27"/>
      <c r="B42" s="28" t="s">
        <v>123</v>
      </c>
      <c r="C42" s="2"/>
      <c r="D42" s="27"/>
      <c r="E42" s="27"/>
      <c r="F42" s="27"/>
      <c r="G42" s="27"/>
      <c r="H42" s="27"/>
      <c r="I42" s="27"/>
      <c r="J42" s="27"/>
    </row>
    <row r="43" spans="1:10" ht="15.75" x14ac:dyDescent="0.25">
      <c r="A43" s="27"/>
      <c r="B43" s="34" t="s">
        <v>159</v>
      </c>
      <c r="C43" s="27"/>
      <c r="D43" s="27"/>
      <c r="E43" s="27"/>
      <c r="F43" s="27"/>
      <c r="G43" s="27"/>
      <c r="H43" s="27"/>
      <c r="I43" s="27"/>
      <c r="J43" s="27"/>
    </row>
    <row r="44" spans="1:10" ht="15.75" x14ac:dyDescent="0.25">
      <c r="A44" s="27"/>
      <c r="B44" s="30" t="s">
        <v>125</v>
      </c>
      <c r="C44" s="27"/>
      <c r="D44" s="27"/>
      <c r="E44" s="27"/>
      <c r="F44" s="27"/>
      <c r="G44" s="27"/>
      <c r="H44" s="27"/>
      <c r="I44" s="27"/>
      <c r="J44" s="27"/>
    </row>
    <row r="45" spans="1:10" ht="15.75" x14ac:dyDescent="0.25">
      <c r="A45" s="27"/>
      <c r="B45" s="30" t="s">
        <v>126</v>
      </c>
      <c r="C45" s="27"/>
      <c r="D45" s="27"/>
      <c r="E45" s="27"/>
      <c r="F45" s="27"/>
      <c r="G45" s="27"/>
      <c r="H45" s="27"/>
      <c r="I45" s="27"/>
      <c r="J45" s="27"/>
    </row>
    <row r="46" spans="1:10" ht="15.75" x14ac:dyDescent="0.25">
      <c r="A46" s="27"/>
      <c r="B46" s="31" t="s">
        <v>127</v>
      </c>
      <c r="C46" s="2"/>
      <c r="D46" s="2"/>
      <c r="E46" s="2"/>
      <c r="F46" s="2"/>
      <c r="G46" s="27"/>
      <c r="H46" s="27"/>
      <c r="I46" s="27"/>
      <c r="J46" s="27"/>
    </row>
    <row r="47" spans="1:10" ht="15.75" x14ac:dyDescent="0.25">
      <c r="A47" s="27"/>
      <c r="B47" s="31" t="s">
        <v>128</v>
      </c>
      <c r="C47" s="2"/>
      <c r="D47" s="2"/>
      <c r="E47" s="2"/>
      <c r="F47" s="2"/>
      <c r="G47" s="2"/>
      <c r="H47" s="2"/>
      <c r="I47" s="27"/>
      <c r="J47" s="27"/>
    </row>
    <row r="48" spans="1:10" ht="15.75" x14ac:dyDescent="0.25">
      <c r="A48" s="27"/>
      <c r="B48" s="32"/>
      <c r="C48" s="33"/>
      <c r="D48" s="33"/>
      <c r="E48" s="33"/>
      <c r="F48" s="33"/>
      <c r="G48" s="27"/>
      <c r="H48" s="27"/>
      <c r="I48" s="27"/>
      <c r="J48" s="27"/>
    </row>
    <row r="49" spans="1:10" ht="15.75" x14ac:dyDescent="0.25">
      <c r="A49" s="27"/>
      <c r="B49" s="34" t="s">
        <v>129</v>
      </c>
      <c r="C49" s="27"/>
      <c r="D49" s="33"/>
      <c r="E49" s="33"/>
      <c r="F49" s="33"/>
      <c r="G49" s="27"/>
      <c r="H49" s="27"/>
      <c r="I49" s="27"/>
      <c r="J49" s="27"/>
    </row>
    <row r="50" spans="1:10" ht="15.75" x14ac:dyDescent="0.25">
      <c r="A50" s="27"/>
      <c r="B50" s="35"/>
      <c r="C50" s="35"/>
      <c r="D50" s="35"/>
      <c r="E50" s="35"/>
      <c r="F50" s="35"/>
      <c r="G50" s="27"/>
      <c r="H50" s="27"/>
      <c r="I50" s="27"/>
      <c r="J50" s="27"/>
    </row>
    <row r="51" spans="1:10" ht="15.75" x14ac:dyDescent="0.25">
      <c r="A51" s="27"/>
      <c r="B51" s="35"/>
      <c r="C51" s="35"/>
      <c r="D51" s="35"/>
      <c r="E51" s="35"/>
      <c r="F51" s="35"/>
      <c r="G51" s="27"/>
      <c r="H51" s="27"/>
      <c r="I51" s="27"/>
      <c r="J51" s="27"/>
    </row>
    <row r="52" spans="1:10" ht="15.75" x14ac:dyDescent="0.25">
      <c r="A52" s="27"/>
      <c r="B52" s="2" t="s">
        <v>130</v>
      </c>
      <c r="C52" s="2"/>
      <c r="D52" s="27"/>
      <c r="E52" s="2"/>
      <c r="F52" s="2"/>
      <c r="G52" s="27"/>
      <c r="H52" s="27"/>
      <c r="I52" s="27"/>
      <c r="J52" s="27"/>
    </row>
    <row r="53" spans="1:10" ht="15.75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</row>
    <row r="54" spans="1:10" ht="15.75" x14ac:dyDescent="0.25">
      <c r="A54" s="27"/>
      <c r="B54" s="37" t="s">
        <v>131</v>
      </c>
      <c r="C54" s="27"/>
      <c r="D54" s="27"/>
      <c r="E54" s="27"/>
      <c r="F54" s="27"/>
      <c r="G54" s="27"/>
      <c r="H54" s="27"/>
      <c r="I54" s="27"/>
      <c r="J54" s="27"/>
    </row>
    <row r="55" spans="1:10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</row>
  </sheetData>
  <mergeCells count="8">
    <mergeCell ref="I9:I11"/>
    <mergeCell ref="J9:J11"/>
    <mergeCell ref="G10:G11"/>
    <mergeCell ref="B9:B11"/>
    <mergeCell ref="C9:C11"/>
    <mergeCell ref="E9:E11"/>
    <mergeCell ref="F9:F11"/>
    <mergeCell ref="D9:D11"/>
  </mergeCells>
  <phoneticPr fontId="33" type="noConversion"/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B7AD8-999F-4FBB-A607-920B198FB5AA}">
  <sheetPr>
    <tabColor rgb="FF00B050"/>
  </sheetPr>
  <dimension ref="A1:I22"/>
  <sheetViews>
    <sheetView workbookViewId="0">
      <selection activeCell="A6" sqref="A6"/>
    </sheetView>
  </sheetViews>
  <sheetFormatPr defaultRowHeight="15" x14ac:dyDescent="0.25"/>
  <cols>
    <col min="1" max="1" width="3.85546875" customWidth="1"/>
    <col min="2" max="2" width="35.28515625" customWidth="1"/>
    <col min="3" max="3" width="5.85546875" customWidth="1"/>
    <col min="4" max="4" width="6.7109375" customWidth="1"/>
    <col min="5" max="5" width="29.7109375" customWidth="1"/>
    <col min="6" max="6" width="13.85546875" customWidth="1"/>
    <col min="7" max="7" width="13.28515625" customWidth="1"/>
    <col min="8" max="8" width="16" customWidth="1"/>
    <col min="9" max="9" width="17.5703125" customWidth="1"/>
  </cols>
  <sheetData>
    <row r="1" spans="1:9" ht="15.75" x14ac:dyDescent="0.25">
      <c r="A1" s="2" t="s">
        <v>0</v>
      </c>
      <c r="B1" s="1"/>
      <c r="C1" s="3"/>
      <c r="D1" s="1"/>
      <c r="E1" s="1"/>
      <c r="F1" s="1"/>
      <c r="G1" s="1"/>
      <c r="H1" s="1"/>
      <c r="I1" s="1"/>
    </row>
    <row r="2" spans="1:9" ht="15.75" x14ac:dyDescent="0.25">
      <c r="A2" s="2"/>
      <c r="B2" s="1"/>
      <c r="C2" s="3"/>
      <c r="D2" s="1"/>
      <c r="E2" s="1"/>
      <c r="F2" s="1"/>
      <c r="G2" s="1"/>
      <c r="H2" s="1"/>
      <c r="I2" s="1"/>
    </row>
    <row r="3" spans="1:9" ht="15.75" x14ac:dyDescent="0.25">
      <c r="A3" s="2" t="s">
        <v>1</v>
      </c>
      <c r="B3" s="1"/>
      <c r="C3" s="3"/>
      <c r="D3" s="1"/>
      <c r="E3" s="1"/>
      <c r="F3" s="1"/>
      <c r="G3" s="1"/>
      <c r="H3" s="1"/>
      <c r="I3" s="1"/>
    </row>
    <row r="4" spans="1:9" ht="15.75" x14ac:dyDescent="0.25">
      <c r="A4" s="2"/>
      <c r="B4" s="1"/>
      <c r="C4" s="1"/>
      <c r="D4" s="3"/>
      <c r="E4" s="1"/>
      <c r="F4" s="1"/>
      <c r="G4" s="1"/>
      <c r="H4" s="1"/>
      <c r="I4" s="1"/>
    </row>
    <row r="5" spans="1:9" ht="15.75" x14ac:dyDescent="0.25">
      <c r="A5" s="2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68" t="s">
        <v>659</v>
      </c>
      <c r="B6" s="171"/>
      <c r="C6" s="1"/>
      <c r="D6" s="1"/>
      <c r="E6" s="1"/>
      <c r="F6" s="1"/>
      <c r="G6" s="1"/>
      <c r="H6" s="1"/>
      <c r="I6" s="1"/>
    </row>
    <row r="7" spans="1:9" ht="16.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9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9" ht="15.75" customHeight="1" thickBot="1" x14ac:dyDescent="0.3">
      <c r="A10" s="339"/>
      <c r="B10" s="339"/>
      <c r="C10" s="339"/>
      <c r="D10" s="339"/>
      <c r="E10" s="339"/>
      <c r="F10" s="343"/>
      <c r="G10" s="167"/>
      <c r="H10" s="342"/>
      <c r="I10" s="342"/>
    </row>
    <row r="11" spans="1:9" ht="15.75" thickBot="1" x14ac:dyDescent="0.3">
      <c r="A11" s="120" t="s">
        <v>14</v>
      </c>
      <c r="B11" s="75" t="s">
        <v>648</v>
      </c>
      <c r="C11" s="122" t="s">
        <v>16</v>
      </c>
      <c r="D11" s="121">
        <v>1000</v>
      </c>
      <c r="E11" s="75"/>
      <c r="F11" s="12">
        <v>0</v>
      </c>
      <c r="G11" s="12">
        <f>ROUND((F11*1.093),2)</f>
        <v>0</v>
      </c>
      <c r="H11" s="13">
        <f>SUM(F11*D11)</f>
        <v>0</v>
      </c>
      <c r="I11" s="14">
        <f>SUM(G11*D11)</f>
        <v>0</v>
      </c>
    </row>
    <row r="12" spans="1:9" ht="16.5" thickBot="1" x14ac:dyDescent="0.3">
      <c r="A12" s="49"/>
      <c r="B12" s="50" t="s">
        <v>122</v>
      </c>
      <c r="C12" s="51"/>
      <c r="D12" s="51"/>
      <c r="E12" s="51"/>
      <c r="F12" s="52"/>
      <c r="G12" s="52"/>
      <c r="H12" s="53">
        <f>SUM(H11:H11)</f>
        <v>0</v>
      </c>
      <c r="I12" s="53">
        <f>SUM(I11:I11)</f>
        <v>0</v>
      </c>
    </row>
    <row r="13" spans="1:9" x14ac:dyDescent="0.25">
      <c r="A13" s="123"/>
    </row>
    <row r="14" spans="1:9" ht="15.75" x14ac:dyDescent="0.25">
      <c r="A14" s="28" t="s">
        <v>123</v>
      </c>
      <c r="B14" s="33"/>
      <c r="C14" s="33"/>
      <c r="D14" s="33"/>
      <c r="E14" s="33"/>
      <c r="F14" s="33"/>
      <c r="G14" s="33"/>
      <c r="H14" s="33"/>
      <c r="I14" s="33"/>
    </row>
    <row r="15" spans="1:9" ht="15.75" x14ac:dyDescent="0.25">
      <c r="A15" s="30" t="s">
        <v>125</v>
      </c>
      <c r="B15" s="27"/>
      <c r="C15" s="27"/>
      <c r="D15" s="27"/>
      <c r="E15" s="27"/>
      <c r="F15" s="33"/>
      <c r="G15" s="33"/>
      <c r="H15" s="33"/>
      <c r="I15" s="33"/>
    </row>
    <row r="16" spans="1:9" ht="15.75" x14ac:dyDescent="0.25">
      <c r="A16" s="30" t="s">
        <v>126</v>
      </c>
      <c r="B16" s="27"/>
      <c r="C16" s="27"/>
      <c r="D16" s="27"/>
      <c r="E16" s="27"/>
      <c r="F16" s="33"/>
      <c r="G16" s="33"/>
      <c r="H16" s="33"/>
      <c r="I16" s="33"/>
    </row>
    <row r="17" spans="1:9" ht="15.75" x14ac:dyDescent="0.25">
      <c r="A17" s="31" t="s">
        <v>127</v>
      </c>
      <c r="B17" s="2"/>
      <c r="C17" s="2"/>
      <c r="D17" s="2"/>
      <c r="E17" s="2"/>
      <c r="F17" s="33"/>
      <c r="G17" s="33"/>
      <c r="H17" s="33"/>
      <c r="I17" s="33"/>
    </row>
    <row r="18" spans="1:9" ht="15.75" x14ac:dyDescent="0.25">
      <c r="A18" s="31" t="s">
        <v>128</v>
      </c>
      <c r="B18" s="2"/>
      <c r="C18" s="2"/>
      <c r="D18" s="2"/>
      <c r="E18" s="27"/>
      <c r="F18" s="33"/>
      <c r="G18" s="33"/>
      <c r="H18" s="33"/>
      <c r="I18" s="33"/>
    </row>
    <row r="19" spans="1:9" ht="15.75" x14ac:dyDescent="0.25">
      <c r="A19" s="31" t="s">
        <v>628</v>
      </c>
      <c r="B19" s="2"/>
      <c r="C19" s="2"/>
      <c r="D19" s="2"/>
      <c r="E19" s="2"/>
      <c r="F19" s="2"/>
      <c r="G19" s="33"/>
      <c r="H19" s="33"/>
      <c r="I19" s="33"/>
    </row>
    <row r="20" spans="1:9" ht="15.75" x14ac:dyDescent="0.25">
      <c r="A20" s="34" t="s">
        <v>360</v>
      </c>
      <c r="B20" s="33"/>
      <c r="C20" s="33"/>
      <c r="D20" s="33"/>
      <c r="E20" s="33"/>
      <c r="F20" s="33"/>
      <c r="G20" s="33"/>
      <c r="H20" s="33"/>
      <c r="I20" s="33"/>
    </row>
    <row r="21" spans="1:9" ht="15.75" x14ac:dyDescent="0.25">
      <c r="A21" s="2"/>
      <c r="B21" s="27"/>
      <c r="C21" s="27"/>
      <c r="D21" s="27"/>
      <c r="E21" s="27"/>
      <c r="F21" s="33"/>
      <c r="G21" s="33"/>
      <c r="H21" s="33"/>
      <c r="I21" s="33"/>
    </row>
    <row r="22" spans="1:9" ht="15.75" x14ac:dyDescent="0.25">
      <c r="A22" s="37" t="s">
        <v>131</v>
      </c>
      <c r="B22" s="33"/>
      <c r="C22" s="33"/>
      <c r="D22" s="33"/>
      <c r="E22" s="33"/>
      <c r="F22" s="33"/>
      <c r="G22" s="33"/>
      <c r="H22" s="33"/>
      <c r="I22" s="33"/>
    </row>
  </sheetData>
  <mergeCells count="8">
    <mergeCell ref="I8:I10"/>
    <mergeCell ref="F9:F10"/>
    <mergeCell ref="A8:A10"/>
    <mergeCell ref="B8:B10"/>
    <mergeCell ref="C8:C10"/>
    <mergeCell ref="D8:D10"/>
    <mergeCell ref="E8:E10"/>
    <mergeCell ref="H8:H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14A7-9070-4480-B193-EEF0A50881C4}">
  <sheetPr>
    <tabColor rgb="FF00B050"/>
  </sheetPr>
  <dimension ref="A1:I23"/>
  <sheetViews>
    <sheetView tabSelected="1" workbookViewId="0">
      <selection activeCell="A6" sqref="A6"/>
    </sheetView>
  </sheetViews>
  <sheetFormatPr defaultRowHeight="15" x14ac:dyDescent="0.25"/>
  <cols>
    <col min="1" max="1" width="3.85546875" customWidth="1"/>
    <col min="2" max="2" width="35.28515625" customWidth="1"/>
    <col min="3" max="3" width="5.85546875" customWidth="1"/>
    <col min="4" max="4" width="6.7109375" customWidth="1"/>
    <col min="5" max="5" width="29.7109375" customWidth="1"/>
    <col min="6" max="6" width="13.85546875" customWidth="1"/>
    <col min="7" max="7" width="13.28515625" customWidth="1"/>
    <col min="8" max="8" width="16" customWidth="1"/>
    <col min="9" max="9" width="17.5703125" customWidth="1"/>
  </cols>
  <sheetData>
    <row r="1" spans="1:9" ht="15.75" x14ac:dyDescent="0.25">
      <c r="A1" s="2" t="s">
        <v>0</v>
      </c>
      <c r="B1" s="1"/>
      <c r="C1" s="3"/>
      <c r="D1" s="1"/>
      <c r="E1" s="1"/>
      <c r="F1" s="1"/>
      <c r="G1" s="1"/>
      <c r="H1" s="1"/>
      <c r="I1" s="1"/>
    </row>
    <row r="2" spans="1:9" ht="15.75" x14ac:dyDescent="0.25">
      <c r="A2" s="2"/>
      <c r="B2" s="1"/>
      <c r="C2" s="3"/>
      <c r="D2" s="1"/>
      <c r="E2" s="1"/>
      <c r="F2" s="1"/>
      <c r="G2" s="1"/>
      <c r="H2" s="1"/>
      <c r="I2" s="1"/>
    </row>
    <row r="3" spans="1:9" ht="15.75" x14ac:dyDescent="0.25">
      <c r="A3" s="2" t="s">
        <v>1</v>
      </c>
      <c r="B3" s="1"/>
      <c r="C3" s="3"/>
      <c r="D3" s="1"/>
      <c r="E3" s="1"/>
      <c r="F3" s="1"/>
      <c r="G3" s="1"/>
      <c r="H3" s="1"/>
      <c r="I3" s="1"/>
    </row>
    <row r="4" spans="1:9" ht="15.75" x14ac:dyDescent="0.25">
      <c r="A4" s="2"/>
      <c r="B4" s="1"/>
      <c r="C4" s="1"/>
      <c r="D4" s="3"/>
      <c r="E4" s="1"/>
      <c r="F4" s="1"/>
      <c r="G4" s="1"/>
      <c r="H4" s="1"/>
      <c r="I4" s="1"/>
    </row>
    <row r="5" spans="1:9" ht="15.75" x14ac:dyDescent="0.25">
      <c r="A5" s="2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68" t="s">
        <v>660</v>
      </c>
      <c r="B6" s="171"/>
      <c r="C6" s="1"/>
      <c r="D6" s="1"/>
      <c r="E6" s="1"/>
      <c r="F6" s="1"/>
      <c r="G6" s="1"/>
      <c r="H6" s="1"/>
      <c r="I6" s="1"/>
    </row>
    <row r="7" spans="1:9" ht="16.5" thickBo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9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9" ht="15.75" thickBot="1" x14ac:dyDescent="0.3">
      <c r="A10" s="339"/>
      <c r="B10" s="339"/>
      <c r="C10" s="339"/>
      <c r="D10" s="339"/>
      <c r="E10" s="339"/>
      <c r="F10" s="343"/>
      <c r="G10" s="167"/>
      <c r="H10" s="342"/>
      <c r="I10" s="342"/>
    </row>
    <row r="11" spans="1:9" x14ac:dyDescent="0.25">
      <c r="A11" s="120" t="s">
        <v>14</v>
      </c>
      <c r="B11" s="75" t="s">
        <v>649</v>
      </c>
      <c r="C11" s="122" t="s">
        <v>16</v>
      </c>
      <c r="D11" s="121">
        <v>2100</v>
      </c>
      <c r="E11" s="75"/>
      <c r="F11" s="12">
        <v>0</v>
      </c>
      <c r="G11" s="12">
        <f>ROUND((F11*1.093),2)</f>
        <v>0</v>
      </c>
      <c r="H11" s="13">
        <f>SUM(F11*D11)</f>
        <v>0</v>
      </c>
      <c r="I11" s="14">
        <f>SUM(G11*D11)</f>
        <v>0</v>
      </c>
    </row>
    <row r="12" spans="1:9" ht="15.75" thickBot="1" x14ac:dyDescent="0.3">
      <c r="A12" s="8" t="s">
        <v>17</v>
      </c>
      <c r="B12" s="9" t="s">
        <v>650</v>
      </c>
      <c r="C12" s="11" t="s">
        <v>16</v>
      </c>
      <c r="D12" s="10">
        <v>350</v>
      </c>
      <c r="E12" s="9"/>
      <c r="F12" s="12">
        <v>0</v>
      </c>
      <c r="G12" s="12">
        <f>ROUND((F12*1.093),2)</f>
        <v>0</v>
      </c>
      <c r="H12" s="13">
        <f>SUM(F12*D12)</f>
        <v>0</v>
      </c>
      <c r="I12" s="14">
        <f>SUM(G12*D12)</f>
        <v>0</v>
      </c>
    </row>
    <row r="13" spans="1:9" ht="16.5" thickBot="1" x14ac:dyDescent="0.3">
      <c r="A13" s="49"/>
      <c r="B13" s="50" t="s">
        <v>122</v>
      </c>
      <c r="C13" s="51"/>
      <c r="D13" s="51"/>
      <c r="E13" s="51"/>
      <c r="F13" s="52"/>
      <c r="G13" s="52"/>
      <c r="H13" s="53">
        <f>SUM(H11:H12)</f>
        <v>0</v>
      </c>
      <c r="I13" s="53">
        <f>SUM(I11:I12)</f>
        <v>0</v>
      </c>
    </row>
    <row r="14" spans="1:9" x14ac:dyDescent="0.25">
      <c r="A14" s="123"/>
    </row>
    <row r="15" spans="1:9" ht="15.75" x14ac:dyDescent="0.25">
      <c r="A15" s="28" t="s">
        <v>123</v>
      </c>
      <c r="B15" s="33"/>
      <c r="C15" s="33"/>
      <c r="D15" s="33"/>
      <c r="E15" s="33"/>
      <c r="F15" s="33"/>
      <c r="G15" s="33"/>
      <c r="H15" s="33"/>
      <c r="I15" s="33"/>
    </row>
    <row r="16" spans="1:9" ht="15.75" x14ac:dyDescent="0.25">
      <c r="A16" s="30" t="s">
        <v>125</v>
      </c>
      <c r="B16" s="27"/>
      <c r="C16" s="27"/>
      <c r="D16" s="27"/>
      <c r="E16" s="27"/>
      <c r="F16" s="33"/>
      <c r="G16" s="33"/>
      <c r="H16" s="33"/>
      <c r="I16" s="33"/>
    </row>
    <row r="17" spans="1:9" ht="15.75" x14ac:dyDescent="0.25">
      <c r="A17" s="30" t="s">
        <v>126</v>
      </c>
      <c r="B17" s="27"/>
      <c r="C17" s="27"/>
      <c r="D17" s="27"/>
      <c r="E17" s="27"/>
      <c r="F17" s="33"/>
      <c r="G17" s="33"/>
      <c r="H17" s="33"/>
      <c r="I17" s="33"/>
    </row>
    <row r="18" spans="1:9" ht="15.75" x14ac:dyDescent="0.25">
      <c r="A18" s="31" t="s">
        <v>127</v>
      </c>
      <c r="B18" s="2"/>
      <c r="C18" s="2"/>
      <c r="D18" s="2"/>
      <c r="E18" s="2"/>
      <c r="F18" s="33"/>
      <c r="G18" s="33"/>
      <c r="H18" s="33"/>
      <c r="I18" s="33"/>
    </row>
    <row r="19" spans="1:9" ht="15.75" x14ac:dyDescent="0.25">
      <c r="A19" s="31" t="s">
        <v>128</v>
      </c>
      <c r="B19" s="2"/>
      <c r="C19" s="2"/>
      <c r="D19" s="2"/>
      <c r="E19" s="27"/>
      <c r="F19" s="33"/>
      <c r="G19" s="33"/>
      <c r="H19" s="33"/>
      <c r="I19" s="33"/>
    </row>
    <row r="20" spans="1:9" ht="15.75" x14ac:dyDescent="0.25">
      <c r="A20" s="31" t="s">
        <v>628</v>
      </c>
      <c r="B20" s="2"/>
      <c r="C20" s="2"/>
      <c r="D20" s="2"/>
      <c r="E20" s="2"/>
      <c r="F20" s="2"/>
      <c r="G20" s="33"/>
      <c r="H20" s="33"/>
      <c r="I20" s="33"/>
    </row>
    <row r="21" spans="1:9" ht="15.75" x14ac:dyDescent="0.25">
      <c r="A21" s="34" t="s">
        <v>360</v>
      </c>
      <c r="B21" s="33"/>
      <c r="C21" s="33"/>
      <c r="D21" s="33"/>
      <c r="E21" s="33"/>
      <c r="F21" s="33"/>
      <c r="G21" s="33"/>
      <c r="H21" s="33"/>
      <c r="I21" s="33"/>
    </row>
    <row r="22" spans="1:9" ht="15.75" x14ac:dyDescent="0.25">
      <c r="A22" s="2"/>
      <c r="B22" s="27"/>
      <c r="C22" s="27"/>
      <c r="D22" s="27"/>
      <c r="E22" s="27"/>
      <c r="F22" s="33"/>
      <c r="G22" s="33"/>
      <c r="H22" s="33"/>
      <c r="I22" s="33"/>
    </row>
    <row r="23" spans="1:9" ht="15.75" x14ac:dyDescent="0.25">
      <c r="A23" s="37" t="s">
        <v>131</v>
      </c>
      <c r="B23" s="33"/>
      <c r="C23" s="33"/>
      <c r="D23" s="33"/>
      <c r="E23" s="33"/>
      <c r="F23" s="33"/>
      <c r="G23" s="33"/>
      <c r="H23" s="33"/>
      <c r="I23" s="33"/>
    </row>
  </sheetData>
  <mergeCells count="8">
    <mergeCell ref="I8:I10"/>
    <mergeCell ref="F9:F10"/>
    <mergeCell ref="A8:A10"/>
    <mergeCell ref="B8:B10"/>
    <mergeCell ref="C8:C10"/>
    <mergeCell ref="D8:D10"/>
    <mergeCell ref="E8:E10"/>
    <mergeCell ref="H8:H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J70"/>
  <sheetViews>
    <sheetView topLeftCell="A6" zoomScale="95" zoomScaleNormal="95" workbookViewId="0">
      <selection activeCell="F13" sqref="F13"/>
    </sheetView>
  </sheetViews>
  <sheetFormatPr defaultRowHeight="15" x14ac:dyDescent="0.25"/>
  <cols>
    <col min="1" max="1" width="3.42578125" customWidth="1"/>
    <col min="2" max="2" width="45.85546875" customWidth="1"/>
    <col min="3" max="3" width="4.85546875" customWidth="1"/>
    <col min="4" max="4" width="6.7109375" customWidth="1"/>
    <col min="5" max="5" width="30.42578125" customWidth="1"/>
    <col min="6" max="6" width="12.5703125" customWidth="1"/>
    <col min="7" max="7" width="11.28515625" customWidth="1"/>
    <col min="8" max="8" width="14.5703125" customWidth="1"/>
    <col min="9" max="9" width="15.85546875" customWidth="1"/>
  </cols>
  <sheetData>
    <row r="1" spans="1:10" ht="15.75" x14ac:dyDescent="0.25">
      <c r="A1" s="31"/>
      <c r="B1" s="1"/>
      <c r="C1" s="1"/>
      <c r="D1" s="1"/>
      <c r="E1" s="1"/>
      <c r="F1" s="1"/>
      <c r="G1" s="1"/>
      <c r="H1" s="1"/>
      <c r="I1" s="1"/>
      <c r="J1" s="1"/>
    </row>
    <row r="2" spans="1:10" ht="15.75" x14ac:dyDescent="0.25">
      <c r="A2" s="31" t="s">
        <v>0</v>
      </c>
      <c r="B2" s="1"/>
      <c r="C2" s="3"/>
      <c r="D2" s="1"/>
      <c r="E2" s="1"/>
      <c r="F2" s="1"/>
      <c r="G2" s="1"/>
      <c r="H2" s="1"/>
      <c r="I2" s="1"/>
      <c r="J2" s="1"/>
    </row>
    <row r="3" spans="1:10" ht="15.75" x14ac:dyDescent="0.25">
      <c r="A3" s="31"/>
      <c r="B3" s="1"/>
      <c r="C3" s="3"/>
      <c r="D3" s="1"/>
      <c r="E3" s="1"/>
      <c r="F3" s="1"/>
      <c r="G3" s="1"/>
      <c r="H3" s="1"/>
      <c r="I3" s="1"/>
      <c r="J3" s="1"/>
    </row>
    <row r="4" spans="1:10" ht="15.75" x14ac:dyDescent="0.25">
      <c r="A4" s="31" t="s">
        <v>1</v>
      </c>
      <c r="B4" s="1"/>
      <c r="C4" s="3"/>
      <c r="D4" s="1"/>
      <c r="E4" s="1"/>
      <c r="F4" s="1"/>
      <c r="G4" s="1"/>
      <c r="H4" s="1"/>
      <c r="I4" s="1"/>
      <c r="J4" s="1"/>
    </row>
    <row r="5" spans="1:10" ht="15.75" x14ac:dyDescent="0.25">
      <c r="A5" s="31"/>
      <c r="B5" s="1"/>
      <c r="C5" s="3"/>
      <c r="D5" s="1"/>
      <c r="E5" s="1"/>
      <c r="F5" s="1"/>
      <c r="G5" s="1"/>
      <c r="H5" s="1"/>
      <c r="I5" s="1"/>
      <c r="J5" s="1"/>
    </row>
    <row r="6" spans="1:10" ht="15.75" x14ac:dyDescent="0.25">
      <c r="A6" s="3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72" t="s">
        <v>160</v>
      </c>
      <c r="B7" s="171"/>
      <c r="C7" s="1"/>
      <c r="D7" s="1"/>
      <c r="E7" s="1"/>
      <c r="F7" s="1"/>
      <c r="G7" s="1"/>
      <c r="H7" s="1"/>
      <c r="I7" s="1"/>
      <c r="J7" s="1"/>
    </row>
    <row r="8" spans="1:10" ht="16.5" thickBot="1" x14ac:dyDescent="0.3">
      <c r="A8" s="54"/>
      <c r="B8" s="5"/>
      <c r="C8" s="5"/>
      <c r="D8" s="5"/>
      <c r="E8" s="5"/>
      <c r="F8" s="5"/>
      <c r="G8" s="5"/>
      <c r="H8" s="5"/>
      <c r="I8" s="5"/>
      <c r="J8" s="5"/>
    </row>
    <row r="9" spans="1:10" ht="25.5" customHeight="1" x14ac:dyDescent="0.25">
      <c r="A9" s="337" t="s">
        <v>3</v>
      </c>
      <c r="B9" s="337" t="s">
        <v>4</v>
      </c>
      <c r="C9" s="337" t="s">
        <v>5</v>
      </c>
      <c r="D9" s="337" t="s">
        <v>6</v>
      </c>
      <c r="E9" s="337" t="s">
        <v>299</v>
      </c>
      <c r="F9" s="165" t="s">
        <v>7</v>
      </c>
      <c r="G9" s="191" t="s">
        <v>8</v>
      </c>
      <c r="H9" s="340" t="s">
        <v>9</v>
      </c>
      <c r="I9" s="340" t="s">
        <v>10</v>
      </c>
      <c r="J9" s="6"/>
    </row>
    <row r="10" spans="1:10" x14ac:dyDescent="0.25">
      <c r="A10" s="338"/>
      <c r="B10" s="338"/>
      <c r="C10" s="338"/>
      <c r="D10" s="338"/>
      <c r="E10" s="338"/>
      <c r="F10" s="341" t="s">
        <v>11</v>
      </c>
      <c r="G10" s="192" t="s">
        <v>12</v>
      </c>
      <c r="H10" s="341"/>
      <c r="I10" s="341"/>
      <c r="J10" s="6"/>
    </row>
    <row r="11" spans="1:10" ht="15.75" thickBot="1" x14ac:dyDescent="0.3">
      <c r="A11" s="339"/>
      <c r="B11" s="339"/>
      <c r="C11" s="339"/>
      <c r="D11" s="339"/>
      <c r="E11" s="339"/>
      <c r="F11" s="343"/>
      <c r="G11" s="193"/>
      <c r="H11" s="342"/>
      <c r="I11" s="342"/>
      <c r="J11" s="6"/>
    </row>
    <row r="12" spans="1:10" x14ac:dyDescent="0.25">
      <c r="A12" s="290"/>
      <c r="B12" s="294" t="s">
        <v>161</v>
      </c>
      <c r="C12" s="294"/>
      <c r="D12" s="296"/>
      <c r="E12" s="296"/>
      <c r="F12" s="294"/>
      <c r="G12" s="294"/>
      <c r="H12" s="294"/>
      <c r="I12" s="295"/>
      <c r="J12" s="6"/>
    </row>
    <row r="13" spans="1:10" ht="25.5" x14ac:dyDescent="0.25">
      <c r="A13" s="55" t="s">
        <v>17</v>
      </c>
      <c r="B13" s="9" t="s">
        <v>162</v>
      </c>
      <c r="C13" s="11" t="s">
        <v>16</v>
      </c>
      <c r="D13" s="10">
        <v>1000</v>
      </c>
      <c r="E13" s="10"/>
      <c r="F13" s="12">
        <v>0</v>
      </c>
      <c r="G13" s="12">
        <f>ROUND((F13*1.095),2)</f>
        <v>0</v>
      </c>
      <c r="H13" s="13">
        <f>D13*F13</f>
        <v>0</v>
      </c>
      <c r="I13" s="179">
        <f t="shared" ref="I13:I55" si="0">D13*G13</f>
        <v>0</v>
      </c>
      <c r="J13" s="6"/>
    </row>
    <row r="14" spans="1:10" x14ac:dyDescent="0.25">
      <c r="A14" s="55" t="s">
        <v>23</v>
      </c>
      <c r="B14" s="9" t="s">
        <v>163</v>
      </c>
      <c r="C14" s="11" t="s">
        <v>16</v>
      </c>
      <c r="D14" s="10">
        <v>2500</v>
      </c>
      <c r="E14" s="10"/>
      <c r="F14" s="12">
        <v>0</v>
      </c>
      <c r="G14" s="12">
        <f t="shared" ref="G14:G16" si="1">ROUND((F14*1.095),2)</f>
        <v>0</v>
      </c>
      <c r="H14" s="13">
        <f>D14*F14</f>
        <v>0</v>
      </c>
      <c r="I14" s="179">
        <f t="shared" si="0"/>
        <v>0</v>
      </c>
      <c r="J14" s="6"/>
    </row>
    <row r="15" spans="1:10" ht="25.5" x14ac:dyDescent="0.25">
      <c r="A15" s="55" t="s">
        <v>25</v>
      </c>
      <c r="B15" s="9" t="s">
        <v>164</v>
      </c>
      <c r="C15" s="11" t="s">
        <v>16</v>
      </c>
      <c r="D15" s="10">
        <v>350</v>
      </c>
      <c r="E15" s="10"/>
      <c r="F15" s="12">
        <v>0</v>
      </c>
      <c r="G15" s="12">
        <f t="shared" si="1"/>
        <v>0</v>
      </c>
      <c r="H15" s="13">
        <f>D15*F15</f>
        <v>0</v>
      </c>
      <c r="I15" s="179">
        <f t="shared" si="0"/>
        <v>0</v>
      </c>
      <c r="J15" s="6"/>
    </row>
    <row r="16" spans="1:10" ht="25.5" x14ac:dyDescent="0.25">
      <c r="A16" s="55" t="s">
        <v>27</v>
      </c>
      <c r="B16" s="9" t="s">
        <v>165</v>
      </c>
      <c r="C16" s="11" t="s">
        <v>16</v>
      </c>
      <c r="D16" s="10">
        <v>200</v>
      </c>
      <c r="E16" s="10"/>
      <c r="F16" s="12">
        <v>0</v>
      </c>
      <c r="G16" s="12">
        <f t="shared" si="1"/>
        <v>0</v>
      </c>
      <c r="H16" s="13">
        <f>D16*F16</f>
        <v>0</v>
      </c>
      <c r="I16" s="179">
        <f t="shared" si="0"/>
        <v>0</v>
      </c>
      <c r="J16" s="6"/>
    </row>
    <row r="17" spans="1:10" x14ac:dyDescent="0.25">
      <c r="A17" s="283"/>
      <c r="B17" s="297" t="s">
        <v>166</v>
      </c>
      <c r="C17" s="285"/>
      <c r="D17" s="286"/>
      <c r="E17" s="286"/>
      <c r="F17" s="287"/>
      <c r="G17" s="287"/>
      <c r="H17" s="288"/>
      <c r="I17" s="289">
        <f t="shared" si="0"/>
        <v>0</v>
      </c>
      <c r="J17" s="6"/>
    </row>
    <row r="18" spans="1:10" x14ac:dyDescent="0.25">
      <c r="A18" s="55" t="s">
        <v>28</v>
      </c>
      <c r="B18" s="9" t="s">
        <v>167</v>
      </c>
      <c r="C18" s="11" t="s">
        <v>16</v>
      </c>
      <c r="D18" s="10">
        <v>200</v>
      </c>
      <c r="E18" s="10"/>
      <c r="F18" s="12">
        <v>0</v>
      </c>
      <c r="G18" s="12">
        <f>ROUND((F18*1.095),2)</f>
        <v>0</v>
      </c>
      <c r="H18" s="13">
        <f>D18*F18</f>
        <v>0</v>
      </c>
      <c r="I18" s="179">
        <f t="shared" si="0"/>
        <v>0</v>
      </c>
      <c r="J18" s="6"/>
    </row>
    <row r="19" spans="1:10" x14ac:dyDescent="0.25">
      <c r="A19" s="283"/>
      <c r="B19" s="297" t="s">
        <v>168</v>
      </c>
      <c r="C19" s="285"/>
      <c r="D19" s="286"/>
      <c r="E19" s="286"/>
      <c r="F19" s="287"/>
      <c r="G19" s="287"/>
      <c r="H19" s="288"/>
      <c r="I19" s="289">
        <f t="shared" si="0"/>
        <v>0</v>
      </c>
      <c r="J19" s="6"/>
    </row>
    <row r="20" spans="1:10" x14ac:dyDescent="0.25">
      <c r="A20" s="55" t="s">
        <v>29</v>
      </c>
      <c r="B20" s="9" t="s">
        <v>169</v>
      </c>
      <c r="C20" s="11" t="s">
        <v>16</v>
      </c>
      <c r="D20" s="10">
        <v>250</v>
      </c>
      <c r="E20" s="10"/>
      <c r="F20" s="12">
        <v>0</v>
      </c>
      <c r="G20" s="12">
        <f>ROUND((F20*1.095),2)</f>
        <v>0</v>
      </c>
      <c r="H20" s="13">
        <f>D20*F20</f>
        <v>0</v>
      </c>
      <c r="I20" s="179">
        <f t="shared" si="0"/>
        <v>0</v>
      </c>
      <c r="J20" s="6"/>
    </row>
    <row r="21" spans="1:10" x14ac:dyDescent="0.25">
      <c r="A21" s="55" t="s">
        <v>31</v>
      </c>
      <c r="B21" s="9" t="s">
        <v>170</v>
      </c>
      <c r="C21" s="11" t="s">
        <v>157</v>
      </c>
      <c r="D21" s="10">
        <v>6500</v>
      </c>
      <c r="E21" s="10"/>
      <c r="F21" s="12">
        <v>0</v>
      </c>
      <c r="G21" s="12">
        <f>ROUND((F21*1.095),2)</f>
        <v>0</v>
      </c>
      <c r="H21" s="13">
        <f>D21*F21</f>
        <v>0</v>
      </c>
      <c r="I21" s="179">
        <f t="shared" si="0"/>
        <v>0</v>
      </c>
      <c r="J21" s="6"/>
    </row>
    <row r="22" spans="1:10" x14ac:dyDescent="0.25">
      <c r="A22" s="55" t="s">
        <v>33</v>
      </c>
      <c r="B22" s="9" t="s">
        <v>171</v>
      </c>
      <c r="C22" s="11" t="s">
        <v>16</v>
      </c>
      <c r="D22" s="10">
        <v>100</v>
      </c>
      <c r="E22" s="10"/>
      <c r="F22" s="12">
        <v>0</v>
      </c>
      <c r="G22" s="12">
        <f>ROUND((F22*1.095),2)</f>
        <v>0</v>
      </c>
      <c r="H22" s="13">
        <f>D22*F22</f>
        <v>0</v>
      </c>
      <c r="I22" s="179">
        <f t="shared" si="0"/>
        <v>0</v>
      </c>
      <c r="J22" s="6"/>
    </row>
    <row r="23" spans="1:10" x14ac:dyDescent="0.25">
      <c r="A23" s="283"/>
      <c r="B23" s="299" t="s">
        <v>172</v>
      </c>
      <c r="C23" s="285"/>
      <c r="D23" s="286"/>
      <c r="E23" s="286"/>
      <c r="F23" s="287"/>
      <c r="G23" s="287"/>
      <c r="H23" s="288"/>
      <c r="I23" s="289">
        <f t="shared" si="0"/>
        <v>0</v>
      </c>
      <c r="J23" s="6"/>
    </row>
    <row r="24" spans="1:10" x14ac:dyDescent="0.25">
      <c r="A24" s="55" t="s">
        <v>34</v>
      </c>
      <c r="B24" s="9" t="s">
        <v>173</v>
      </c>
      <c r="C24" s="11" t="s">
        <v>16</v>
      </c>
      <c r="D24" s="10">
        <v>200</v>
      </c>
      <c r="E24" s="10"/>
      <c r="F24" s="12">
        <v>0</v>
      </c>
      <c r="G24" s="12">
        <f>ROUND((F24*1.095),2)</f>
        <v>0</v>
      </c>
      <c r="H24" s="13">
        <f>D24*F24</f>
        <v>0</v>
      </c>
      <c r="I24" s="179">
        <f t="shared" si="0"/>
        <v>0</v>
      </c>
      <c r="J24" s="6"/>
    </row>
    <row r="25" spans="1:10" x14ac:dyDescent="0.25">
      <c r="A25" s="55" t="s">
        <v>36</v>
      </c>
      <c r="B25" s="9" t="s">
        <v>174</v>
      </c>
      <c r="C25" s="11" t="s">
        <v>16</v>
      </c>
      <c r="D25" s="10">
        <v>550</v>
      </c>
      <c r="E25" s="10"/>
      <c r="F25" s="12">
        <v>0</v>
      </c>
      <c r="G25" s="12">
        <f>ROUND((F25*1.095),2)</f>
        <v>0</v>
      </c>
      <c r="H25" s="13">
        <f>D25*F25</f>
        <v>0</v>
      </c>
      <c r="I25" s="179">
        <f t="shared" si="0"/>
        <v>0</v>
      </c>
      <c r="J25" s="19"/>
    </row>
    <row r="26" spans="1:10" x14ac:dyDescent="0.25">
      <c r="A26" s="283"/>
      <c r="B26" s="297" t="s">
        <v>175</v>
      </c>
      <c r="C26" s="285"/>
      <c r="D26" s="286"/>
      <c r="E26" s="286"/>
      <c r="F26" s="287"/>
      <c r="G26" s="287"/>
      <c r="H26" s="288"/>
      <c r="I26" s="289">
        <f t="shared" si="0"/>
        <v>0</v>
      </c>
      <c r="J26" s="6"/>
    </row>
    <row r="27" spans="1:10" x14ac:dyDescent="0.25">
      <c r="A27" s="55" t="s">
        <v>37</v>
      </c>
      <c r="B27" s="9" t="s">
        <v>176</v>
      </c>
      <c r="C27" s="11" t="s">
        <v>157</v>
      </c>
      <c r="D27" s="10">
        <v>1000</v>
      </c>
      <c r="E27" s="10"/>
      <c r="F27" s="12">
        <v>0</v>
      </c>
      <c r="G27" s="12">
        <f>ROUND((F27*1.095),2)</f>
        <v>0</v>
      </c>
      <c r="H27" s="13">
        <f>D27*F27</f>
        <v>0</v>
      </c>
      <c r="I27" s="179">
        <f t="shared" si="0"/>
        <v>0</v>
      </c>
      <c r="J27" s="6"/>
    </row>
    <row r="28" spans="1:10" ht="25.5" x14ac:dyDescent="0.25">
      <c r="A28" s="55" t="s">
        <v>39</v>
      </c>
      <c r="B28" s="9" t="s">
        <v>177</v>
      </c>
      <c r="C28" s="11" t="s">
        <v>178</v>
      </c>
      <c r="D28" s="10">
        <v>3500</v>
      </c>
      <c r="E28" s="10"/>
      <c r="F28" s="12">
        <v>0</v>
      </c>
      <c r="G28" s="12">
        <f>ROUND((F28*1.095),2)</f>
        <v>0</v>
      </c>
      <c r="H28" s="13">
        <f>D28*F28</f>
        <v>0</v>
      </c>
      <c r="I28" s="179">
        <f t="shared" si="0"/>
        <v>0</v>
      </c>
      <c r="J28" s="6"/>
    </row>
    <row r="29" spans="1:10" x14ac:dyDescent="0.25">
      <c r="A29" s="55" t="s">
        <v>41</v>
      </c>
      <c r="B29" s="9" t="s">
        <v>179</v>
      </c>
      <c r="C29" s="11" t="s">
        <v>157</v>
      </c>
      <c r="D29" s="10">
        <v>30</v>
      </c>
      <c r="E29" s="10"/>
      <c r="F29" s="12">
        <v>0</v>
      </c>
      <c r="G29" s="12">
        <f>ROUND((F29*1.095),2)</f>
        <v>0</v>
      </c>
      <c r="H29" s="13">
        <f>D29*F29</f>
        <v>0</v>
      </c>
      <c r="I29" s="179">
        <f t="shared" si="0"/>
        <v>0</v>
      </c>
      <c r="J29" s="6"/>
    </row>
    <row r="30" spans="1:10" x14ac:dyDescent="0.25">
      <c r="A30" s="283"/>
      <c r="B30" s="297" t="s">
        <v>180</v>
      </c>
      <c r="C30" s="285"/>
      <c r="D30" s="286"/>
      <c r="E30" s="286"/>
      <c r="F30" s="287"/>
      <c r="G30" s="287"/>
      <c r="H30" s="288"/>
      <c r="I30" s="289">
        <f t="shared" si="0"/>
        <v>0</v>
      </c>
      <c r="J30" s="6"/>
    </row>
    <row r="31" spans="1:10" x14ac:dyDescent="0.25">
      <c r="A31" s="55" t="s">
        <v>43</v>
      </c>
      <c r="B31" s="9" t="s">
        <v>181</v>
      </c>
      <c r="C31" s="11" t="s">
        <v>157</v>
      </c>
      <c r="D31" s="10">
        <v>2000</v>
      </c>
      <c r="E31" s="10"/>
      <c r="F31" s="12">
        <v>0</v>
      </c>
      <c r="G31" s="12">
        <f>ROUND((F31*1.095),2)</f>
        <v>0</v>
      </c>
      <c r="H31" s="13">
        <f>D31*F31</f>
        <v>0</v>
      </c>
      <c r="I31" s="179">
        <f t="shared" si="0"/>
        <v>0</v>
      </c>
      <c r="J31" s="6"/>
    </row>
    <row r="32" spans="1:10" x14ac:dyDescent="0.25">
      <c r="A32" s="55" t="s">
        <v>45</v>
      </c>
      <c r="B32" s="9" t="s">
        <v>182</v>
      </c>
      <c r="C32" s="11" t="s">
        <v>16</v>
      </c>
      <c r="D32" s="10">
        <v>50</v>
      </c>
      <c r="E32" s="10"/>
      <c r="F32" s="12">
        <v>0</v>
      </c>
      <c r="G32" s="12">
        <f>ROUND((F32*1.095),2)</f>
        <v>0</v>
      </c>
      <c r="H32" s="13">
        <f>D32*F32</f>
        <v>0</v>
      </c>
      <c r="I32" s="179">
        <f t="shared" si="0"/>
        <v>0</v>
      </c>
      <c r="J32" s="6"/>
    </row>
    <row r="33" spans="1:10" x14ac:dyDescent="0.25">
      <c r="A33" s="283"/>
      <c r="B33" s="297" t="s">
        <v>183</v>
      </c>
      <c r="C33" s="285"/>
      <c r="D33" s="286"/>
      <c r="E33" s="286"/>
      <c r="F33" s="287"/>
      <c r="G33" s="287"/>
      <c r="H33" s="288"/>
      <c r="I33" s="289">
        <f t="shared" si="0"/>
        <v>0</v>
      </c>
      <c r="J33" s="6"/>
    </row>
    <row r="34" spans="1:10" x14ac:dyDescent="0.25">
      <c r="A34" s="55" t="s">
        <v>47</v>
      </c>
      <c r="B34" s="9" t="s">
        <v>184</v>
      </c>
      <c r="C34" s="11" t="s">
        <v>16</v>
      </c>
      <c r="D34" s="10">
        <v>50</v>
      </c>
      <c r="E34" s="10"/>
      <c r="F34" s="12">
        <v>0</v>
      </c>
      <c r="G34" s="12">
        <f t="shared" ref="G34:G41" si="2">ROUND((F34*1.095),2)</f>
        <v>0</v>
      </c>
      <c r="H34" s="13">
        <f t="shared" ref="H34:H41" si="3">D34*F34</f>
        <v>0</v>
      </c>
      <c r="I34" s="179">
        <f t="shared" si="0"/>
        <v>0</v>
      </c>
      <c r="J34" s="6"/>
    </row>
    <row r="35" spans="1:10" x14ac:dyDescent="0.25">
      <c r="A35" s="55" t="s">
        <v>49</v>
      </c>
      <c r="B35" s="9" t="s">
        <v>185</v>
      </c>
      <c r="C35" s="11" t="s">
        <v>16</v>
      </c>
      <c r="D35" s="10">
        <v>280</v>
      </c>
      <c r="E35" s="10"/>
      <c r="F35" s="12">
        <v>0</v>
      </c>
      <c r="G35" s="12">
        <f t="shared" si="2"/>
        <v>0</v>
      </c>
      <c r="H35" s="13">
        <f t="shared" si="3"/>
        <v>0</v>
      </c>
      <c r="I35" s="179">
        <f t="shared" si="0"/>
        <v>0</v>
      </c>
      <c r="J35" s="6"/>
    </row>
    <row r="36" spans="1:10" x14ac:dyDescent="0.25">
      <c r="A36" s="55" t="s">
        <v>51</v>
      </c>
      <c r="B36" s="9" t="s">
        <v>186</v>
      </c>
      <c r="C36" s="11" t="s">
        <v>16</v>
      </c>
      <c r="D36" s="10">
        <v>400</v>
      </c>
      <c r="E36" s="10"/>
      <c r="F36" s="12">
        <v>0</v>
      </c>
      <c r="G36" s="12">
        <f t="shared" si="2"/>
        <v>0</v>
      </c>
      <c r="H36" s="13">
        <f t="shared" si="3"/>
        <v>0</v>
      </c>
      <c r="I36" s="179">
        <f t="shared" si="0"/>
        <v>0</v>
      </c>
      <c r="J36" s="6"/>
    </row>
    <row r="37" spans="1:10" x14ac:dyDescent="0.25">
      <c r="A37" s="55" t="s">
        <v>55</v>
      </c>
      <c r="B37" s="15" t="s">
        <v>187</v>
      </c>
      <c r="C37" s="17" t="s">
        <v>16</v>
      </c>
      <c r="D37" s="16">
        <v>5</v>
      </c>
      <c r="E37" s="16"/>
      <c r="F37" s="12">
        <v>0</v>
      </c>
      <c r="G37" s="12">
        <f t="shared" si="2"/>
        <v>0</v>
      </c>
      <c r="H37" s="13">
        <f t="shared" si="3"/>
        <v>0</v>
      </c>
      <c r="I37" s="179">
        <f t="shared" si="0"/>
        <v>0</v>
      </c>
      <c r="J37" s="6"/>
    </row>
    <row r="38" spans="1:10" x14ac:dyDescent="0.25">
      <c r="A38" s="55" t="s">
        <v>57</v>
      </c>
      <c r="B38" s="15" t="s">
        <v>188</v>
      </c>
      <c r="C38" s="17" t="s">
        <v>16</v>
      </c>
      <c r="D38" s="16">
        <v>100</v>
      </c>
      <c r="E38" s="16"/>
      <c r="F38" s="12">
        <v>0</v>
      </c>
      <c r="G38" s="12">
        <f t="shared" si="2"/>
        <v>0</v>
      </c>
      <c r="H38" s="13">
        <f t="shared" si="3"/>
        <v>0</v>
      </c>
      <c r="I38" s="179">
        <f t="shared" si="0"/>
        <v>0</v>
      </c>
      <c r="J38" s="6"/>
    </row>
    <row r="39" spans="1:10" x14ac:dyDescent="0.25">
      <c r="A39" s="55" t="s">
        <v>59</v>
      </c>
      <c r="B39" s="9" t="s">
        <v>189</v>
      </c>
      <c r="C39" s="11" t="s">
        <v>157</v>
      </c>
      <c r="D39" s="10">
        <v>1200</v>
      </c>
      <c r="E39" s="10"/>
      <c r="F39" s="12">
        <v>0</v>
      </c>
      <c r="G39" s="12">
        <f t="shared" si="2"/>
        <v>0</v>
      </c>
      <c r="H39" s="13">
        <f t="shared" si="3"/>
        <v>0</v>
      </c>
      <c r="I39" s="179">
        <f t="shared" si="0"/>
        <v>0</v>
      </c>
      <c r="J39" s="6"/>
    </row>
    <row r="40" spans="1:10" x14ac:dyDescent="0.25">
      <c r="A40" s="55" t="s">
        <v>63</v>
      </c>
      <c r="B40" s="9" t="s">
        <v>190</v>
      </c>
      <c r="C40" s="11" t="s">
        <v>16</v>
      </c>
      <c r="D40" s="10">
        <v>70</v>
      </c>
      <c r="E40" s="10"/>
      <c r="F40" s="12">
        <v>0</v>
      </c>
      <c r="G40" s="12">
        <f t="shared" si="2"/>
        <v>0</v>
      </c>
      <c r="H40" s="13">
        <f t="shared" si="3"/>
        <v>0</v>
      </c>
      <c r="I40" s="179">
        <f t="shared" si="0"/>
        <v>0</v>
      </c>
      <c r="J40" s="6"/>
    </row>
    <row r="41" spans="1:10" ht="25.5" x14ac:dyDescent="0.25">
      <c r="A41" s="55" t="s">
        <v>65</v>
      </c>
      <c r="B41" s="9" t="s">
        <v>191</v>
      </c>
      <c r="C41" s="11" t="s">
        <v>157</v>
      </c>
      <c r="D41" s="10">
        <v>10</v>
      </c>
      <c r="E41" s="10"/>
      <c r="F41" s="12">
        <v>0</v>
      </c>
      <c r="G41" s="12">
        <f t="shared" si="2"/>
        <v>0</v>
      </c>
      <c r="H41" s="13">
        <f t="shared" si="3"/>
        <v>0</v>
      </c>
      <c r="I41" s="179">
        <f t="shared" si="0"/>
        <v>0</v>
      </c>
      <c r="J41" s="6"/>
    </row>
    <row r="42" spans="1:10" x14ac:dyDescent="0.25">
      <c r="A42" s="283"/>
      <c r="B42" s="297" t="s">
        <v>192</v>
      </c>
      <c r="C42" s="285"/>
      <c r="D42" s="286"/>
      <c r="E42" s="286"/>
      <c r="F42" s="287"/>
      <c r="G42" s="287"/>
      <c r="H42" s="288"/>
      <c r="I42" s="289">
        <f t="shared" si="0"/>
        <v>0</v>
      </c>
      <c r="J42" s="6"/>
    </row>
    <row r="43" spans="1:10" x14ac:dyDescent="0.25">
      <c r="A43" s="55" t="s">
        <v>67</v>
      </c>
      <c r="B43" s="15" t="s">
        <v>193</v>
      </c>
      <c r="C43" s="17" t="s">
        <v>16</v>
      </c>
      <c r="D43" s="16">
        <v>1000</v>
      </c>
      <c r="E43" s="16"/>
      <c r="F43" s="241">
        <v>0</v>
      </c>
      <c r="G43" s="241">
        <f>ROUND((F43*1.095),2)</f>
        <v>0</v>
      </c>
      <c r="H43" s="301">
        <f>D43*F43</f>
        <v>0</v>
      </c>
      <c r="I43" s="197">
        <f t="shared" si="0"/>
        <v>0</v>
      </c>
      <c r="J43" s="6"/>
    </row>
    <row r="44" spans="1:10" ht="38.25" x14ac:dyDescent="0.25">
      <c r="A44" s="55" t="s">
        <v>69</v>
      </c>
      <c r="B44" s="9" t="s">
        <v>194</v>
      </c>
      <c r="C44" s="11" t="s">
        <v>16</v>
      </c>
      <c r="D44" s="10">
        <v>200</v>
      </c>
      <c r="E44" s="10"/>
      <c r="F44" s="12">
        <v>0</v>
      </c>
      <c r="G44" s="12">
        <f>ROUND((F44*1.095),2)</f>
        <v>0</v>
      </c>
      <c r="H44" s="13">
        <f>D44*F44</f>
        <v>0</v>
      </c>
      <c r="I44" s="179">
        <f t="shared" si="0"/>
        <v>0</v>
      </c>
      <c r="J44" s="6"/>
    </row>
    <row r="45" spans="1:10" x14ac:dyDescent="0.25">
      <c r="A45" s="283"/>
      <c r="B45" s="297" t="s">
        <v>195</v>
      </c>
      <c r="C45" s="285"/>
      <c r="D45" s="286"/>
      <c r="E45" s="286"/>
      <c r="F45" s="287"/>
      <c r="G45" s="287"/>
      <c r="H45" s="288"/>
      <c r="I45" s="289">
        <f t="shared" si="0"/>
        <v>0</v>
      </c>
      <c r="J45" s="6"/>
    </row>
    <row r="46" spans="1:10" x14ac:dyDescent="0.25">
      <c r="A46" s="55" t="s">
        <v>71</v>
      </c>
      <c r="B46" s="9" t="s">
        <v>196</v>
      </c>
      <c r="C46" s="56" t="s">
        <v>157</v>
      </c>
      <c r="D46" s="10">
        <v>2500</v>
      </c>
      <c r="E46" s="10"/>
      <c r="F46" s="12">
        <v>0</v>
      </c>
      <c r="G46" s="12">
        <f>ROUND((F46*1.095),2)</f>
        <v>0</v>
      </c>
      <c r="H46" s="13">
        <f>D46*F46</f>
        <v>0</v>
      </c>
      <c r="I46" s="179">
        <f t="shared" si="0"/>
        <v>0</v>
      </c>
      <c r="J46" s="6"/>
    </row>
    <row r="47" spans="1:10" x14ac:dyDescent="0.25">
      <c r="A47" s="283"/>
      <c r="B47" s="299" t="s">
        <v>197</v>
      </c>
      <c r="C47" s="300"/>
      <c r="D47" s="286"/>
      <c r="E47" s="286"/>
      <c r="F47" s="287"/>
      <c r="G47" s="287"/>
      <c r="H47" s="288"/>
      <c r="I47" s="289">
        <f t="shared" si="0"/>
        <v>0</v>
      </c>
      <c r="J47" s="6"/>
    </row>
    <row r="48" spans="1:10" x14ac:dyDescent="0.25">
      <c r="A48" s="55" t="s">
        <v>72</v>
      </c>
      <c r="B48" s="9" t="s">
        <v>198</v>
      </c>
      <c r="C48" s="11" t="s">
        <v>16</v>
      </c>
      <c r="D48" s="10">
        <v>20</v>
      </c>
      <c r="E48" s="10"/>
      <c r="F48" s="12">
        <v>0</v>
      </c>
      <c r="G48" s="12">
        <f>ROUND((F48*1.095),2)</f>
        <v>0</v>
      </c>
      <c r="H48" s="13">
        <f>D48*F48</f>
        <v>0</v>
      </c>
      <c r="I48" s="179">
        <f t="shared" si="0"/>
        <v>0</v>
      </c>
      <c r="J48" s="6"/>
    </row>
    <row r="49" spans="1:10" x14ac:dyDescent="0.25">
      <c r="A49" s="55" t="s">
        <v>74</v>
      </c>
      <c r="B49" s="9" t="s">
        <v>199</v>
      </c>
      <c r="C49" s="11" t="s">
        <v>16</v>
      </c>
      <c r="D49" s="10">
        <v>380</v>
      </c>
      <c r="E49" s="10"/>
      <c r="F49" s="12">
        <v>0</v>
      </c>
      <c r="G49" s="12">
        <f>ROUND((F49*1.095),2)</f>
        <v>0</v>
      </c>
      <c r="H49" s="13">
        <f>D49*F49</f>
        <v>0</v>
      </c>
      <c r="I49" s="179">
        <f t="shared" si="0"/>
        <v>0</v>
      </c>
      <c r="J49" s="6"/>
    </row>
    <row r="50" spans="1:10" x14ac:dyDescent="0.25">
      <c r="A50" s="55" t="s">
        <v>76</v>
      </c>
      <c r="B50" s="9" t="s">
        <v>200</v>
      </c>
      <c r="C50" s="11" t="s">
        <v>157</v>
      </c>
      <c r="D50" s="10">
        <v>50</v>
      </c>
      <c r="E50" s="10"/>
      <c r="F50" s="12">
        <v>0</v>
      </c>
      <c r="G50" s="12">
        <f>ROUND((F50*1.095),2)</f>
        <v>0</v>
      </c>
      <c r="H50" s="13">
        <f>D50*F50</f>
        <v>0</v>
      </c>
      <c r="I50" s="179">
        <f t="shared" si="0"/>
        <v>0</v>
      </c>
      <c r="J50" s="6"/>
    </row>
    <row r="51" spans="1:10" x14ac:dyDescent="0.25">
      <c r="A51" s="55" t="s">
        <v>78</v>
      </c>
      <c r="B51" s="9" t="s">
        <v>201</v>
      </c>
      <c r="C51" s="11" t="s">
        <v>157</v>
      </c>
      <c r="D51" s="10">
        <v>150</v>
      </c>
      <c r="E51" s="10"/>
      <c r="F51" s="12">
        <v>0</v>
      </c>
      <c r="G51" s="12">
        <f>ROUND((F51*1.095),2)</f>
        <v>0</v>
      </c>
      <c r="H51" s="13">
        <f>D51*F51</f>
        <v>0</v>
      </c>
      <c r="I51" s="179">
        <f t="shared" si="0"/>
        <v>0</v>
      </c>
      <c r="J51" s="6"/>
    </row>
    <row r="52" spans="1:10" x14ac:dyDescent="0.25">
      <c r="A52" s="283"/>
      <c r="B52" s="297" t="s">
        <v>202</v>
      </c>
      <c r="C52" s="285"/>
      <c r="D52" s="286"/>
      <c r="E52" s="286"/>
      <c r="F52" s="287"/>
      <c r="G52" s="287"/>
      <c r="H52" s="288"/>
      <c r="I52" s="289">
        <f t="shared" si="0"/>
        <v>0</v>
      </c>
      <c r="J52" s="6"/>
    </row>
    <row r="53" spans="1:10" x14ac:dyDescent="0.25">
      <c r="A53" s="55" t="s">
        <v>82</v>
      </c>
      <c r="B53" s="9" t="s">
        <v>203</v>
      </c>
      <c r="C53" s="11" t="s">
        <v>157</v>
      </c>
      <c r="D53" s="10">
        <v>30</v>
      </c>
      <c r="E53" s="10"/>
      <c r="F53" s="12">
        <v>0</v>
      </c>
      <c r="G53" s="12">
        <f>ROUND((F53*1.095),2)</f>
        <v>0</v>
      </c>
      <c r="H53" s="13">
        <f>D53*F53</f>
        <v>0</v>
      </c>
      <c r="I53" s="179">
        <f t="shared" si="0"/>
        <v>0</v>
      </c>
      <c r="J53" s="6"/>
    </row>
    <row r="54" spans="1:10" x14ac:dyDescent="0.25">
      <c r="A54" s="55" t="s">
        <v>84</v>
      </c>
      <c r="B54" s="9" t="s">
        <v>204</v>
      </c>
      <c r="C54" s="11" t="s">
        <v>16</v>
      </c>
      <c r="D54" s="10">
        <v>10</v>
      </c>
      <c r="E54" s="10"/>
      <c r="F54" s="12">
        <v>0</v>
      </c>
      <c r="G54" s="12">
        <f>ROUND((F54*1.095),2)</f>
        <v>0</v>
      </c>
      <c r="H54" s="13">
        <f>D54*F54</f>
        <v>0</v>
      </c>
      <c r="I54" s="179">
        <f t="shared" si="0"/>
        <v>0</v>
      </c>
      <c r="J54" s="6"/>
    </row>
    <row r="55" spans="1:10" x14ac:dyDescent="0.25">
      <c r="A55" s="55" t="s">
        <v>86</v>
      </c>
      <c r="B55" s="9" t="s">
        <v>205</v>
      </c>
      <c r="C55" s="11" t="s">
        <v>16</v>
      </c>
      <c r="D55" s="10">
        <v>10</v>
      </c>
      <c r="E55" s="10"/>
      <c r="F55" s="12">
        <v>0</v>
      </c>
      <c r="G55" s="12">
        <f>ROUND((F55*1.095),2)</f>
        <v>0</v>
      </c>
      <c r="H55" s="13">
        <f>D55*F55</f>
        <v>0</v>
      </c>
      <c r="I55" s="179">
        <f t="shared" si="0"/>
        <v>0</v>
      </c>
      <c r="J55" s="6"/>
    </row>
    <row r="56" spans="1:10" ht="16.5" thickBot="1" x14ac:dyDescent="0.3">
      <c r="A56" s="57"/>
      <c r="B56" s="344" t="s">
        <v>122</v>
      </c>
      <c r="C56" s="345"/>
      <c r="D56" s="345"/>
      <c r="E56" s="345"/>
      <c r="F56" s="345"/>
      <c r="G56" s="346"/>
      <c r="H56" s="58">
        <f>SUM(H12:H55)</f>
        <v>0</v>
      </c>
      <c r="I56" s="59">
        <f>SUM(I12:I55)</f>
        <v>0</v>
      </c>
      <c r="J56" s="5"/>
    </row>
    <row r="57" spans="1:10" ht="15.75" x14ac:dyDescent="0.25">
      <c r="A57" s="60"/>
      <c r="B57" s="41"/>
      <c r="C57" s="41"/>
      <c r="D57" s="41"/>
      <c r="E57" s="41"/>
      <c r="F57" s="41"/>
      <c r="G57" s="41"/>
      <c r="H57" s="41"/>
      <c r="I57" s="41"/>
      <c r="J57" s="5"/>
    </row>
    <row r="58" spans="1:10" ht="15.75" x14ac:dyDescent="0.25">
      <c r="A58" s="31" t="s">
        <v>158</v>
      </c>
      <c r="B58" s="27"/>
      <c r="C58" s="27"/>
      <c r="D58" s="27"/>
      <c r="E58" s="27"/>
      <c r="F58" s="27"/>
      <c r="G58" s="27"/>
      <c r="H58" s="27"/>
      <c r="I58" s="27"/>
      <c r="J58" s="27"/>
    </row>
    <row r="59" spans="1:10" ht="15.75" x14ac:dyDescent="0.25">
      <c r="A59" s="30" t="s">
        <v>206</v>
      </c>
      <c r="B59" s="30"/>
      <c r="C59" s="186"/>
      <c r="D59" s="30"/>
      <c r="E59" s="30"/>
      <c r="F59" s="27"/>
      <c r="G59" s="27"/>
      <c r="H59" s="27"/>
      <c r="I59" s="27"/>
      <c r="J59" s="27"/>
    </row>
    <row r="60" spans="1:10" ht="15.75" x14ac:dyDescent="0.25">
      <c r="A60" s="28" t="s">
        <v>123</v>
      </c>
      <c r="B60" s="2"/>
      <c r="C60" s="27"/>
      <c r="D60" s="27"/>
      <c r="E60" s="27"/>
      <c r="F60" s="27"/>
      <c r="G60" s="27"/>
      <c r="H60" s="27"/>
      <c r="I60" s="27"/>
      <c r="J60" s="27"/>
    </row>
    <row r="61" spans="1:10" ht="15.75" x14ac:dyDescent="0.25">
      <c r="A61" s="34" t="s">
        <v>159</v>
      </c>
      <c r="B61" s="27"/>
      <c r="C61" s="27"/>
      <c r="D61" s="27"/>
      <c r="E61" s="27"/>
      <c r="F61" s="27"/>
      <c r="G61" s="27"/>
      <c r="H61" s="27"/>
      <c r="I61" s="27"/>
      <c r="J61" s="27"/>
    </row>
    <row r="62" spans="1:10" ht="15.75" x14ac:dyDescent="0.25">
      <c r="A62" s="30" t="s">
        <v>125</v>
      </c>
      <c r="B62" s="27"/>
      <c r="C62" s="27"/>
      <c r="D62" s="27"/>
      <c r="E62" s="27"/>
      <c r="F62" s="27"/>
      <c r="G62" s="27"/>
      <c r="H62" s="27"/>
      <c r="I62" s="27"/>
      <c r="J62" s="27"/>
    </row>
    <row r="63" spans="1:10" ht="15.75" x14ac:dyDescent="0.25">
      <c r="A63" s="30" t="s">
        <v>126</v>
      </c>
      <c r="B63" s="27"/>
      <c r="C63" s="27"/>
      <c r="D63" s="27"/>
      <c r="E63" s="27"/>
      <c r="F63" s="27"/>
      <c r="G63" s="27"/>
      <c r="H63" s="27"/>
      <c r="I63" s="27"/>
      <c r="J63" s="27"/>
    </row>
    <row r="64" spans="1:10" ht="15.75" x14ac:dyDescent="0.25">
      <c r="A64" s="31" t="s">
        <v>127</v>
      </c>
      <c r="B64" s="2"/>
      <c r="C64" s="2"/>
      <c r="D64" s="2"/>
      <c r="E64" s="2"/>
      <c r="F64" s="2"/>
      <c r="G64" s="2"/>
      <c r="H64" s="27"/>
      <c r="I64" s="27"/>
      <c r="J64" s="27"/>
    </row>
    <row r="65" spans="1:10" ht="15.75" x14ac:dyDescent="0.25">
      <c r="A65" s="31" t="s">
        <v>128</v>
      </c>
      <c r="B65" s="2"/>
      <c r="C65" s="2"/>
      <c r="D65" s="2"/>
      <c r="E65" s="2"/>
      <c r="F65" s="27"/>
      <c r="G65" s="27"/>
      <c r="H65" s="27"/>
      <c r="I65" s="27"/>
      <c r="J65" s="27"/>
    </row>
    <row r="66" spans="1:10" ht="15.75" x14ac:dyDescent="0.25">
      <c r="A66" s="32"/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15.75" x14ac:dyDescent="0.25">
      <c r="A67" s="34" t="s">
        <v>207</v>
      </c>
      <c r="B67" s="27"/>
      <c r="C67" s="33"/>
      <c r="D67" s="33"/>
      <c r="E67" s="33"/>
      <c r="F67" s="33"/>
      <c r="G67" s="33"/>
      <c r="H67" s="33"/>
      <c r="I67" s="33"/>
      <c r="J67" s="33"/>
    </row>
    <row r="68" spans="1:10" ht="15.75" x14ac:dyDescent="0.25">
      <c r="A68" s="34"/>
      <c r="B68" s="27"/>
      <c r="C68" s="35"/>
      <c r="D68" s="35"/>
      <c r="E68" s="35"/>
      <c r="F68" s="33"/>
      <c r="G68" s="33"/>
      <c r="H68" s="33"/>
      <c r="I68" s="33"/>
      <c r="J68" s="33"/>
    </row>
    <row r="69" spans="1:10" ht="15.75" x14ac:dyDescent="0.25">
      <c r="A69" s="32"/>
      <c r="B69" s="33"/>
      <c r="C69" s="33"/>
      <c r="D69" s="33"/>
      <c r="E69" s="33"/>
      <c r="F69" s="33"/>
      <c r="G69" s="33"/>
      <c r="H69" s="33"/>
      <c r="I69" s="33"/>
      <c r="J69" s="33"/>
    </row>
    <row r="70" spans="1:10" ht="15.75" x14ac:dyDescent="0.25">
      <c r="A70" s="37" t="s">
        <v>131</v>
      </c>
      <c r="B70" s="27"/>
      <c r="C70" s="33"/>
      <c r="D70" s="33"/>
      <c r="E70" s="33"/>
      <c r="F70" s="33"/>
      <c r="G70" s="33"/>
      <c r="H70" s="33"/>
      <c r="I70" s="33"/>
      <c r="J70" s="33"/>
    </row>
  </sheetData>
  <mergeCells count="9">
    <mergeCell ref="B56:G56"/>
    <mergeCell ref="C9:C11"/>
    <mergeCell ref="I9:I11"/>
    <mergeCell ref="A9:A11"/>
    <mergeCell ref="H9:H11"/>
    <mergeCell ref="F10:F11"/>
    <mergeCell ref="B9:B11"/>
    <mergeCell ref="D9:D11"/>
    <mergeCell ref="E9:E11"/>
  </mergeCells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36"/>
  <sheetViews>
    <sheetView workbookViewId="0">
      <selection activeCell="F12" sqref="F12"/>
    </sheetView>
  </sheetViews>
  <sheetFormatPr defaultRowHeight="15" x14ac:dyDescent="0.25"/>
  <cols>
    <col min="1" max="1" width="3.5703125" customWidth="1"/>
    <col min="2" max="2" width="43.85546875" customWidth="1"/>
    <col min="3" max="3" width="5.5703125" customWidth="1"/>
    <col min="4" max="4" width="7.28515625" customWidth="1"/>
    <col min="5" max="5" width="30.7109375" customWidth="1"/>
    <col min="6" max="6" width="11.140625" customWidth="1"/>
    <col min="7" max="7" width="12.140625" customWidth="1"/>
    <col min="8" max="8" width="14.85546875" customWidth="1"/>
    <col min="9" max="9" width="15" customWidth="1"/>
  </cols>
  <sheetData>
    <row r="1" spans="1:9" ht="15.75" x14ac:dyDescent="0.25">
      <c r="A1" s="61"/>
      <c r="B1" s="61"/>
      <c r="C1" s="62"/>
      <c r="D1" s="62"/>
      <c r="E1" s="62"/>
      <c r="F1" s="63"/>
      <c r="G1" s="64"/>
      <c r="H1" s="64"/>
      <c r="I1" s="61"/>
    </row>
    <row r="2" spans="1:9" ht="15.75" x14ac:dyDescent="0.25">
      <c r="A2" s="2" t="s">
        <v>0</v>
      </c>
      <c r="B2" s="61"/>
      <c r="C2" s="62"/>
      <c r="D2" s="62"/>
      <c r="E2" s="62"/>
      <c r="F2" s="63"/>
      <c r="G2" s="64"/>
      <c r="H2" s="64"/>
      <c r="I2" s="61"/>
    </row>
    <row r="3" spans="1:9" ht="15.75" x14ac:dyDescent="0.25">
      <c r="A3" s="2"/>
      <c r="B3" s="61"/>
      <c r="C3" s="62"/>
      <c r="D3" s="62"/>
      <c r="E3" s="62"/>
      <c r="F3" s="63"/>
      <c r="G3" s="64"/>
      <c r="H3" s="64"/>
      <c r="I3" s="61"/>
    </row>
    <row r="4" spans="1:9" ht="15.75" x14ac:dyDescent="0.25">
      <c r="A4" s="2" t="s">
        <v>1</v>
      </c>
      <c r="B4" s="61"/>
      <c r="C4" s="62"/>
      <c r="D4" s="62"/>
      <c r="E4" s="62"/>
      <c r="F4" s="63"/>
      <c r="G4" s="64"/>
      <c r="H4" s="64"/>
      <c r="I4" s="61"/>
    </row>
    <row r="5" spans="1:9" ht="15.75" x14ac:dyDescent="0.25">
      <c r="A5" s="2"/>
      <c r="B5" s="61"/>
      <c r="C5" s="62"/>
      <c r="D5" s="62"/>
      <c r="E5" s="62"/>
      <c r="F5" s="63"/>
      <c r="G5" s="64"/>
      <c r="H5" s="64"/>
      <c r="I5" s="61"/>
    </row>
    <row r="6" spans="1:9" ht="15.75" x14ac:dyDescent="0.25">
      <c r="A6" s="2"/>
      <c r="B6" s="61"/>
      <c r="C6" s="62"/>
      <c r="D6" s="62"/>
      <c r="E6" s="62"/>
      <c r="F6" s="63"/>
      <c r="G6" s="64"/>
      <c r="H6" s="64"/>
      <c r="I6" s="61"/>
    </row>
    <row r="7" spans="1:9" ht="15.75" x14ac:dyDescent="0.25">
      <c r="A7" s="168" t="s">
        <v>208</v>
      </c>
      <c r="B7" s="172"/>
      <c r="C7" s="62"/>
      <c r="D7" s="62"/>
      <c r="E7" s="62"/>
      <c r="F7" s="63"/>
      <c r="G7" s="64"/>
      <c r="H7" s="64"/>
      <c r="I7" s="61"/>
    </row>
    <row r="8" spans="1:9" ht="15.75" thickBot="1" x14ac:dyDescent="0.3">
      <c r="A8" s="65"/>
      <c r="B8" s="66"/>
      <c r="C8" s="67"/>
      <c r="D8" s="67"/>
      <c r="E8" s="67"/>
      <c r="F8" s="68"/>
      <c r="G8" s="69"/>
      <c r="H8" s="69"/>
      <c r="I8" s="66"/>
    </row>
    <row r="9" spans="1:9" ht="15" customHeight="1" x14ac:dyDescent="0.25">
      <c r="A9" s="337" t="s">
        <v>3</v>
      </c>
      <c r="B9" s="337" t="s">
        <v>4</v>
      </c>
      <c r="C9" s="337" t="s">
        <v>5</v>
      </c>
      <c r="D9" s="337" t="s">
        <v>6</v>
      </c>
      <c r="E9" s="337" t="s">
        <v>299</v>
      </c>
      <c r="F9" s="174" t="s">
        <v>7</v>
      </c>
      <c r="G9" s="165" t="s">
        <v>8</v>
      </c>
      <c r="H9" s="340" t="s">
        <v>9</v>
      </c>
      <c r="I9" s="340" t="s">
        <v>10</v>
      </c>
    </row>
    <row r="10" spans="1:9" x14ac:dyDescent="0.25">
      <c r="A10" s="338"/>
      <c r="B10" s="338"/>
      <c r="C10" s="338"/>
      <c r="D10" s="338"/>
      <c r="E10" s="338"/>
      <c r="F10" s="347" t="s">
        <v>11</v>
      </c>
      <c r="G10" s="166" t="s">
        <v>12</v>
      </c>
      <c r="H10" s="341"/>
      <c r="I10" s="341"/>
    </row>
    <row r="11" spans="1:9" ht="15.75" thickBot="1" x14ac:dyDescent="0.3">
      <c r="A11" s="339"/>
      <c r="B11" s="339"/>
      <c r="C11" s="339"/>
      <c r="D11" s="339"/>
      <c r="E11" s="339"/>
      <c r="F11" s="343"/>
      <c r="G11" s="167"/>
      <c r="H11" s="342"/>
      <c r="I11" s="342"/>
    </row>
    <row r="12" spans="1:9" x14ac:dyDescent="0.25">
      <c r="A12" s="70"/>
      <c r="B12" s="169" t="s">
        <v>209</v>
      </c>
      <c r="C12" s="71"/>
      <c r="D12" s="71"/>
      <c r="E12" s="71"/>
      <c r="F12" s="73"/>
      <c r="G12" s="73"/>
      <c r="H12" s="74"/>
      <c r="I12" s="74"/>
    </row>
    <row r="13" spans="1:9" x14ac:dyDescent="0.25">
      <c r="A13" s="8" t="s">
        <v>14</v>
      </c>
      <c r="B13" s="9" t="s">
        <v>210</v>
      </c>
      <c r="C13" s="11" t="s">
        <v>16</v>
      </c>
      <c r="D13" s="10">
        <v>600</v>
      </c>
      <c r="E13" s="10"/>
      <c r="F13" s="12">
        <v>0</v>
      </c>
      <c r="G13" s="12">
        <f>ROUND((F13*1.095),2)</f>
        <v>0</v>
      </c>
      <c r="H13" s="13">
        <f>D13*F13</f>
        <v>0</v>
      </c>
      <c r="I13" s="13">
        <f>D13*G13</f>
        <v>0</v>
      </c>
    </row>
    <row r="14" spans="1:9" x14ac:dyDescent="0.25">
      <c r="A14" s="8" t="s">
        <v>17</v>
      </c>
      <c r="B14" s="9" t="s">
        <v>211</v>
      </c>
      <c r="C14" s="11" t="s">
        <v>16</v>
      </c>
      <c r="D14" s="10">
        <v>220</v>
      </c>
      <c r="E14" s="10"/>
      <c r="F14" s="12">
        <v>0</v>
      </c>
      <c r="G14" s="12">
        <f t="shared" ref="G14:G22" si="0">ROUND((F14*1.095),2)</f>
        <v>0</v>
      </c>
      <c r="H14" s="13">
        <f>D14*F14</f>
        <v>0</v>
      </c>
      <c r="I14" s="13">
        <f t="shared" ref="I14:I22" si="1">D14*G14</f>
        <v>0</v>
      </c>
    </row>
    <row r="15" spans="1:9" x14ac:dyDescent="0.25">
      <c r="A15" s="8" t="s">
        <v>19</v>
      </c>
      <c r="B15" s="9" t="s">
        <v>212</v>
      </c>
      <c r="C15" s="11" t="s">
        <v>16</v>
      </c>
      <c r="D15" s="10">
        <v>50</v>
      </c>
      <c r="E15" s="10"/>
      <c r="F15" s="12">
        <v>0</v>
      </c>
      <c r="G15" s="12">
        <f t="shared" si="0"/>
        <v>0</v>
      </c>
      <c r="H15" s="13">
        <f>D15*F15</f>
        <v>0</v>
      </c>
      <c r="I15" s="13">
        <f t="shared" si="1"/>
        <v>0</v>
      </c>
    </row>
    <row r="16" spans="1:9" x14ac:dyDescent="0.25">
      <c r="A16" s="8" t="s">
        <v>21</v>
      </c>
      <c r="B16" s="108" t="s">
        <v>213</v>
      </c>
      <c r="C16" s="11" t="s">
        <v>16</v>
      </c>
      <c r="D16" s="10">
        <v>120</v>
      </c>
      <c r="E16" s="10"/>
      <c r="F16" s="12">
        <v>0</v>
      </c>
      <c r="G16" s="12">
        <f t="shared" si="0"/>
        <v>0</v>
      </c>
      <c r="H16" s="13">
        <f>D16*F16</f>
        <v>0</v>
      </c>
      <c r="I16" s="13">
        <f t="shared" si="1"/>
        <v>0</v>
      </c>
    </row>
    <row r="17" spans="1:9" x14ac:dyDescent="0.25">
      <c r="A17" s="8"/>
      <c r="B17" s="170" t="s">
        <v>214</v>
      </c>
      <c r="C17" s="11"/>
      <c r="D17" s="10"/>
      <c r="E17" s="10"/>
      <c r="F17" s="12"/>
      <c r="G17" s="12"/>
      <c r="H17" s="13"/>
      <c r="I17" s="13"/>
    </row>
    <row r="18" spans="1:9" x14ac:dyDescent="0.25">
      <c r="A18" s="8" t="s">
        <v>27</v>
      </c>
      <c r="B18" s="9" t="s">
        <v>215</v>
      </c>
      <c r="C18" s="11" t="s">
        <v>16</v>
      </c>
      <c r="D18" s="10">
        <v>30</v>
      </c>
      <c r="E18" s="10"/>
      <c r="F18" s="12">
        <v>0</v>
      </c>
      <c r="G18" s="12">
        <f t="shared" si="0"/>
        <v>0</v>
      </c>
      <c r="H18" s="13">
        <f>D18*F18</f>
        <v>0</v>
      </c>
      <c r="I18" s="13">
        <f t="shared" si="1"/>
        <v>0</v>
      </c>
    </row>
    <row r="19" spans="1:9" x14ac:dyDescent="0.25">
      <c r="A19" s="8" t="s">
        <v>28</v>
      </c>
      <c r="B19" s="9" t="s">
        <v>216</v>
      </c>
      <c r="C19" s="11" t="s">
        <v>157</v>
      </c>
      <c r="D19" s="10">
        <v>1200</v>
      </c>
      <c r="E19" s="10"/>
      <c r="F19" s="12">
        <v>0</v>
      </c>
      <c r="G19" s="12">
        <f t="shared" si="0"/>
        <v>0</v>
      </c>
      <c r="H19" s="13">
        <f>D19*F19</f>
        <v>0</v>
      </c>
      <c r="I19" s="13">
        <f t="shared" si="1"/>
        <v>0</v>
      </c>
    </row>
    <row r="20" spans="1:9" x14ac:dyDescent="0.25">
      <c r="A20" s="8"/>
      <c r="B20" s="170" t="s">
        <v>217</v>
      </c>
      <c r="C20" s="11"/>
      <c r="D20" s="10"/>
      <c r="E20" s="10"/>
      <c r="F20" s="12"/>
      <c r="G20" s="12"/>
      <c r="H20" s="13"/>
      <c r="I20" s="13"/>
    </row>
    <row r="21" spans="1:9" x14ac:dyDescent="0.25">
      <c r="A21" s="55" t="s">
        <v>29</v>
      </c>
      <c r="B21" s="15" t="s">
        <v>218</v>
      </c>
      <c r="C21" s="17" t="s">
        <v>16</v>
      </c>
      <c r="D21" s="16">
        <v>50</v>
      </c>
      <c r="E21" s="16"/>
      <c r="F21" s="12">
        <v>0</v>
      </c>
      <c r="G21" s="12">
        <f t="shared" si="0"/>
        <v>0</v>
      </c>
      <c r="H21" s="13">
        <f>D21*F21</f>
        <v>0</v>
      </c>
      <c r="I21" s="13">
        <f t="shared" si="1"/>
        <v>0</v>
      </c>
    </row>
    <row r="22" spans="1:9" ht="15.75" thickBot="1" x14ac:dyDescent="0.3">
      <c r="A22" s="78" t="s">
        <v>31</v>
      </c>
      <c r="B22" s="79" t="s">
        <v>219</v>
      </c>
      <c r="C22" s="80" t="s">
        <v>16</v>
      </c>
      <c r="D22" s="81">
        <v>50</v>
      </c>
      <c r="E22" s="81"/>
      <c r="F22" s="12">
        <v>0</v>
      </c>
      <c r="G22" s="12">
        <f t="shared" si="0"/>
        <v>0</v>
      </c>
      <c r="H22" s="13">
        <f>D22*F22</f>
        <v>0</v>
      </c>
      <c r="I22" s="302">
        <f t="shared" si="1"/>
        <v>0</v>
      </c>
    </row>
    <row r="23" spans="1:9" ht="16.5" thickBot="1" x14ac:dyDescent="0.3">
      <c r="A23" s="82"/>
      <c r="B23" s="83" t="s">
        <v>122</v>
      </c>
      <c r="C23" s="84"/>
      <c r="D23" s="84"/>
      <c r="E23" s="84"/>
      <c r="F23" s="85"/>
      <c r="G23" s="86"/>
      <c r="H23" s="87">
        <f>SUM(H12:H22)</f>
        <v>0</v>
      </c>
      <c r="I23" s="177">
        <f>SUM(I12:I22)</f>
        <v>0</v>
      </c>
    </row>
    <row r="24" spans="1:9" ht="15.75" x14ac:dyDescent="0.25">
      <c r="A24" s="88"/>
      <c r="B24" s="88"/>
      <c r="C24" s="27"/>
      <c r="D24" s="27"/>
      <c r="E24" s="27"/>
      <c r="F24" s="90"/>
      <c r="G24" s="91"/>
      <c r="H24" s="91"/>
      <c r="I24" s="92"/>
    </row>
    <row r="25" spans="1:9" ht="15.75" x14ac:dyDescent="0.25">
      <c r="A25" s="28" t="s">
        <v>123</v>
      </c>
      <c r="B25" s="27"/>
      <c r="C25" s="27"/>
      <c r="D25" s="27"/>
      <c r="E25" s="27"/>
      <c r="F25" s="93"/>
      <c r="G25" s="94"/>
      <c r="H25" s="94"/>
      <c r="I25" s="27"/>
    </row>
    <row r="26" spans="1:9" ht="15.75" x14ac:dyDescent="0.25">
      <c r="A26" s="34" t="s">
        <v>159</v>
      </c>
      <c r="B26" s="27"/>
      <c r="C26" s="27"/>
      <c r="D26" s="27"/>
      <c r="E26" s="27"/>
      <c r="F26" s="93"/>
      <c r="G26" s="94"/>
      <c r="H26" s="94"/>
      <c r="I26" s="27"/>
    </row>
    <row r="27" spans="1:9" ht="15.75" x14ac:dyDescent="0.25">
      <c r="A27" s="30" t="s">
        <v>125</v>
      </c>
      <c r="B27" s="27"/>
      <c r="C27" s="27"/>
      <c r="D27" s="27"/>
      <c r="E27" s="27"/>
      <c r="F27" s="93"/>
      <c r="G27" s="94"/>
      <c r="H27" s="94"/>
      <c r="I27" s="27"/>
    </row>
    <row r="28" spans="1:9" ht="15.75" x14ac:dyDescent="0.25">
      <c r="A28" s="30" t="s">
        <v>126</v>
      </c>
      <c r="B28" s="27"/>
      <c r="C28" s="2"/>
      <c r="D28" s="2"/>
      <c r="E28" s="2"/>
      <c r="F28" s="93"/>
      <c r="G28" s="94"/>
      <c r="H28" s="94"/>
      <c r="I28" s="27"/>
    </row>
    <row r="29" spans="1:9" ht="15.75" x14ac:dyDescent="0.25">
      <c r="A29" s="31" t="s">
        <v>127</v>
      </c>
      <c r="B29" s="2"/>
      <c r="C29" s="2"/>
      <c r="D29" s="2"/>
      <c r="E29" s="2"/>
      <c r="F29" s="93"/>
      <c r="G29" s="94"/>
      <c r="H29" s="94"/>
      <c r="I29" s="27"/>
    </row>
    <row r="30" spans="1:9" ht="15.75" x14ac:dyDescent="0.25">
      <c r="A30" s="31" t="s">
        <v>128</v>
      </c>
      <c r="B30" s="2"/>
      <c r="C30" s="33"/>
      <c r="D30" s="33"/>
      <c r="E30" s="33"/>
      <c r="F30" s="93"/>
      <c r="G30" s="94"/>
      <c r="H30" s="94"/>
      <c r="I30" s="27"/>
    </row>
    <row r="31" spans="1:9" ht="15.75" x14ac:dyDescent="0.25">
      <c r="A31" s="32"/>
      <c r="B31" s="33"/>
      <c r="C31" s="33"/>
      <c r="D31" s="33"/>
      <c r="E31" s="33"/>
      <c r="F31" s="95"/>
      <c r="G31" s="94"/>
      <c r="H31" s="94"/>
      <c r="I31" s="27"/>
    </row>
    <row r="32" spans="1:9" ht="15.75" x14ac:dyDescent="0.25">
      <c r="A32" s="34" t="s">
        <v>129</v>
      </c>
      <c r="B32" s="27"/>
      <c r="C32" s="35"/>
      <c r="D32" s="35"/>
      <c r="E32" s="35"/>
      <c r="F32" s="93"/>
      <c r="G32" s="94"/>
      <c r="H32" s="94"/>
      <c r="I32" s="27"/>
    </row>
    <row r="33" spans="1:9" ht="15.75" x14ac:dyDescent="0.25">
      <c r="A33" s="35"/>
      <c r="B33" s="35"/>
      <c r="C33" s="35"/>
      <c r="D33" s="35"/>
      <c r="E33" s="35"/>
      <c r="F33" s="93"/>
      <c r="G33" s="94"/>
      <c r="H33" s="94"/>
      <c r="I33" s="27"/>
    </row>
    <row r="34" spans="1:9" ht="15.75" x14ac:dyDescent="0.25">
      <c r="A34" s="35"/>
      <c r="B34" s="35"/>
      <c r="C34" s="27"/>
      <c r="D34" s="27"/>
      <c r="E34" s="27"/>
      <c r="F34" s="93"/>
      <c r="G34" s="94"/>
      <c r="H34" s="94"/>
      <c r="I34" s="27"/>
    </row>
    <row r="35" spans="1:9" ht="15.75" x14ac:dyDescent="0.25">
      <c r="A35" s="37" t="s">
        <v>131</v>
      </c>
      <c r="B35" s="27"/>
      <c r="C35" s="67"/>
      <c r="D35" s="67"/>
      <c r="E35" s="67"/>
      <c r="F35" s="93"/>
      <c r="G35" s="94"/>
      <c r="H35" s="94"/>
      <c r="I35" s="27"/>
    </row>
    <row r="36" spans="1:9" x14ac:dyDescent="0.25">
      <c r="A36" s="66"/>
      <c r="B36" s="66"/>
      <c r="C36" s="67"/>
      <c r="D36" s="67"/>
      <c r="E36" s="67"/>
      <c r="F36" s="68"/>
      <c r="G36" s="69"/>
      <c r="H36" s="69"/>
      <c r="I36" s="66"/>
    </row>
  </sheetData>
  <mergeCells count="8">
    <mergeCell ref="I9:I11"/>
    <mergeCell ref="F10:F11"/>
    <mergeCell ref="D9:D11"/>
    <mergeCell ref="A9:A11"/>
    <mergeCell ref="B9:B11"/>
    <mergeCell ref="C9:C11"/>
    <mergeCell ref="E9:E11"/>
    <mergeCell ref="H9:H11"/>
  </mergeCells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23"/>
  <sheetViews>
    <sheetView workbookViewId="0">
      <selection activeCell="O31" sqref="O31"/>
    </sheetView>
  </sheetViews>
  <sheetFormatPr defaultRowHeight="15" x14ac:dyDescent="0.25"/>
  <cols>
    <col min="1" max="1" width="3.7109375" customWidth="1"/>
    <col min="2" max="2" width="36.140625" customWidth="1"/>
    <col min="3" max="3" width="4.85546875" customWidth="1"/>
    <col min="4" max="4" width="7.5703125" customWidth="1"/>
    <col min="5" max="5" width="34.5703125" customWidth="1"/>
    <col min="6" max="6" width="12.140625" customWidth="1"/>
    <col min="7" max="7" width="15" customWidth="1"/>
    <col min="8" max="8" width="16.42578125" customWidth="1"/>
    <col min="9" max="9" width="17.140625" customWidth="1"/>
  </cols>
  <sheetData>
    <row r="1" spans="1:9" ht="15.75" x14ac:dyDescent="0.25">
      <c r="A1" s="1"/>
      <c r="B1" s="1"/>
      <c r="C1" s="3"/>
      <c r="D1" s="1"/>
      <c r="E1" s="1"/>
      <c r="F1" s="1"/>
      <c r="G1" s="1"/>
      <c r="H1" s="1"/>
      <c r="I1" s="1"/>
    </row>
    <row r="2" spans="1:9" ht="15.75" x14ac:dyDescent="0.25">
      <c r="A2" s="2" t="s">
        <v>0</v>
      </c>
      <c r="B2" s="2"/>
      <c r="C2" s="3"/>
      <c r="D2" s="1"/>
      <c r="E2" s="1"/>
      <c r="F2" s="1"/>
      <c r="G2" s="1"/>
      <c r="H2" s="1"/>
      <c r="I2" s="1"/>
    </row>
    <row r="3" spans="1:9" ht="15.75" x14ac:dyDescent="0.25">
      <c r="A3" s="2"/>
      <c r="B3" s="2"/>
      <c r="C3" s="3"/>
      <c r="D3" s="1"/>
      <c r="E3" s="1"/>
      <c r="F3" s="1"/>
      <c r="G3" s="1"/>
      <c r="H3" s="1"/>
      <c r="I3" s="1"/>
    </row>
    <row r="4" spans="1:9" ht="15.75" x14ac:dyDescent="0.25">
      <c r="A4" s="2" t="s">
        <v>1</v>
      </c>
      <c r="B4" s="2"/>
      <c r="C4" s="3"/>
      <c r="D4" s="1"/>
      <c r="E4" s="1"/>
      <c r="F4" s="1"/>
      <c r="G4" s="1"/>
      <c r="H4" s="1"/>
      <c r="I4" s="1"/>
    </row>
    <row r="5" spans="1:9" ht="15.75" x14ac:dyDescent="0.25">
      <c r="A5" s="2"/>
      <c r="B5" s="2"/>
      <c r="C5" s="3"/>
      <c r="D5" s="1"/>
      <c r="E5" s="1"/>
      <c r="F5" s="1"/>
      <c r="G5" s="1"/>
      <c r="H5" s="1"/>
      <c r="I5" s="1"/>
    </row>
    <row r="6" spans="1:9" ht="15.75" x14ac:dyDescent="0.25">
      <c r="A6" s="2"/>
      <c r="B6" s="2"/>
      <c r="C6" s="1"/>
      <c r="D6" s="1"/>
      <c r="E6" s="1"/>
      <c r="F6" s="1"/>
      <c r="G6" s="1"/>
      <c r="H6" s="1"/>
      <c r="I6" s="1"/>
    </row>
    <row r="7" spans="1:9" ht="15.75" x14ac:dyDescent="0.25">
      <c r="A7" s="168" t="s">
        <v>220</v>
      </c>
      <c r="B7" s="168"/>
      <c r="C7" s="1"/>
      <c r="D7" s="1"/>
      <c r="E7" s="1"/>
      <c r="F7" s="1"/>
      <c r="G7" s="1"/>
      <c r="H7" s="1"/>
      <c r="I7" s="1"/>
    </row>
    <row r="8" spans="1:9" ht="15.75" thickBot="1" x14ac:dyDescent="0.3">
      <c r="A8" s="7"/>
      <c r="B8" s="6"/>
      <c r="C8" s="6"/>
      <c r="D8" s="6"/>
      <c r="E8" s="6"/>
      <c r="F8" s="6"/>
      <c r="G8" s="6"/>
      <c r="H8" s="6"/>
      <c r="I8" s="6"/>
    </row>
    <row r="9" spans="1:9" ht="15" customHeight="1" x14ac:dyDescent="0.25">
      <c r="A9" s="337" t="s">
        <v>3</v>
      </c>
      <c r="B9" s="337" t="s">
        <v>4</v>
      </c>
      <c r="C9" s="337" t="s">
        <v>5</v>
      </c>
      <c r="D9" s="337" t="s">
        <v>6</v>
      </c>
      <c r="E9" s="337" t="s">
        <v>299</v>
      </c>
      <c r="F9" s="165" t="s">
        <v>7</v>
      </c>
      <c r="G9" s="165" t="s">
        <v>8</v>
      </c>
      <c r="H9" s="340" t="s">
        <v>9</v>
      </c>
      <c r="I9" s="340" t="s">
        <v>10</v>
      </c>
    </row>
    <row r="10" spans="1:9" x14ac:dyDescent="0.25">
      <c r="A10" s="338"/>
      <c r="B10" s="338"/>
      <c r="C10" s="338"/>
      <c r="D10" s="338"/>
      <c r="E10" s="338"/>
      <c r="F10" s="341" t="s">
        <v>11</v>
      </c>
      <c r="G10" s="166" t="s">
        <v>12</v>
      </c>
      <c r="H10" s="341"/>
      <c r="I10" s="341"/>
    </row>
    <row r="11" spans="1:9" ht="15.75" thickBot="1" x14ac:dyDescent="0.3">
      <c r="A11" s="339"/>
      <c r="B11" s="339"/>
      <c r="C11" s="339"/>
      <c r="D11" s="339"/>
      <c r="E11" s="339"/>
      <c r="F11" s="343"/>
      <c r="G11" s="167"/>
      <c r="H11" s="342"/>
      <c r="I11" s="342"/>
    </row>
    <row r="12" spans="1:9" ht="15.75" thickBot="1" x14ac:dyDescent="0.3">
      <c r="A12" s="70" t="s">
        <v>14</v>
      </c>
      <c r="B12" s="72" t="s">
        <v>221</v>
      </c>
      <c r="C12" s="71" t="s">
        <v>157</v>
      </c>
      <c r="D12" s="96">
        <v>40000</v>
      </c>
      <c r="E12" s="96"/>
      <c r="F12" s="73">
        <v>0</v>
      </c>
      <c r="G12" s="73">
        <f>ROUND((F12*1.093),2)</f>
        <v>0</v>
      </c>
      <c r="H12" s="178">
        <f>SUM(D12*F12)</f>
        <v>0</v>
      </c>
      <c r="I12" s="74">
        <f>D12*G12</f>
        <v>0</v>
      </c>
    </row>
    <row r="13" spans="1:9" ht="16.5" thickBot="1" x14ac:dyDescent="0.3">
      <c r="A13" s="49"/>
      <c r="B13" s="50" t="s">
        <v>122</v>
      </c>
      <c r="C13" s="51"/>
      <c r="D13" s="51"/>
      <c r="E13" s="51"/>
      <c r="F13" s="52"/>
      <c r="G13" s="52"/>
      <c r="H13" s="87">
        <f>SUM(H12:H12)</f>
        <v>0</v>
      </c>
      <c r="I13" s="303">
        <f>SUM(I12:I12)</f>
        <v>0</v>
      </c>
    </row>
    <row r="14" spans="1:9" ht="15.75" x14ac:dyDescent="0.25">
      <c r="A14" s="1"/>
      <c r="B14" s="5"/>
      <c r="C14" s="5"/>
      <c r="D14" s="5"/>
      <c r="E14" s="5"/>
      <c r="F14" s="5"/>
      <c r="G14" s="5"/>
      <c r="H14" s="5"/>
      <c r="I14" s="5"/>
    </row>
    <row r="15" spans="1:9" ht="15.75" x14ac:dyDescent="0.25">
      <c r="A15" s="28" t="s">
        <v>123</v>
      </c>
      <c r="B15" s="28"/>
      <c r="C15" s="2"/>
      <c r="D15" s="2"/>
      <c r="E15" s="2"/>
      <c r="F15" s="27"/>
      <c r="G15" s="27"/>
      <c r="H15" s="27"/>
      <c r="I15" s="27"/>
    </row>
    <row r="16" spans="1:9" ht="15.75" x14ac:dyDescent="0.25">
      <c r="A16" s="30" t="s">
        <v>125</v>
      </c>
      <c r="B16" s="27"/>
      <c r="C16" s="27"/>
      <c r="D16" s="27"/>
      <c r="E16" s="27"/>
      <c r="F16" s="27"/>
      <c r="G16" s="27"/>
      <c r="H16" s="27"/>
      <c r="I16" s="27"/>
    </row>
    <row r="17" spans="1:9" ht="15.75" x14ac:dyDescent="0.25">
      <c r="A17" s="30" t="s">
        <v>126</v>
      </c>
      <c r="B17" s="27"/>
      <c r="C17" s="27"/>
      <c r="D17" s="27"/>
      <c r="E17" s="27"/>
      <c r="F17" s="27"/>
      <c r="G17" s="27"/>
      <c r="H17" s="27"/>
      <c r="I17" s="27"/>
    </row>
    <row r="18" spans="1:9" ht="15.75" x14ac:dyDescent="0.25">
      <c r="A18" s="31" t="s">
        <v>127</v>
      </c>
      <c r="B18" s="2"/>
      <c r="C18" s="2"/>
      <c r="D18" s="2"/>
      <c r="E18" s="2"/>
      <c r="F18" s="27"/>
      <c r="G18" s="27"/>
      <c r="H18" s="27"/>
      <c r="I18" s="27"/>
    </row>
    <row r="19" spans="1:9" ht="15.75" x14ac:dyDescent="0.25">
      <c r="A19" s="31" t="s">
        <v>128</v>
      </c>
      <c r="B19" s="2"/>
      <c r="C19" s="2"/>
      <c r="D19" s="2"/>
      <c r="E19" s="2"/>
      <c r="F19" s="2"/>
      <c r="G19" s="2"/>
      <c r="H19" s="27"/>
      <c r="I19" s="27"/>
    </row>
    <row r="20" spans="1:9" ht="15.75" x14ac:dyDescent="0.25">
      <c r="A20" s="32"/>
      <c r="B20" s="33"/>
      <c r="C20" s="33"/>
      <c r="D20" s="33"/>
      <c r="E20" s="33"/>
      <c r="F20" s="27"/>
      <c r="G20" s="27"/>
      <c r="H20" s="27"/>
      <c r="I20" s="27"/>
    </row>
    <row r="21" spans="1:9" ht="15.75" x14ac:dyDescent="0.25">
      <c r="A21" s="34" t="s">
        <v>222</v>
      </c>
      <c r="B21" s="33"/>
      <c r="C21" s="33"/>
      <c r="D21" s="33"/>
      <c r="E21" s="33"/>
      <c r="F21" s="33"/>
      <c r="G21" s="33"/>
      <c r="H21" s="33"/>
      <c r="I21" s="33"/>
    </row>
    <row r="22" spans="1:9" ht="15.75" x14ac:dyDescent="0.25">
      <c r="A22" s="101"/>
      <c r="B22" s="33"/>
      <c r="C22" s="33"/>
      <c r="D22" s="33"/>
      <c r="E22" s="33"/>
      <c r="F22" s="33"/>
      <c r="G22" s="33"/>
      <c r="H22" s="33"/>
      <c r="I22" s="33"/>
    </row>
    <row r="23" spans="1:9" ht="15.75" x14ac:dyDescent="0.25">
      <c r="A23" s="37" t="s">
        <v>131</v>
      </c>
      <c r="B23" s="27"/>
      <c r="C23" s="33"/>
      <c r="D23" s="33"/>
      <c r="E23" s="33"/>
      <c r="F23" s="33"/>
      <c r="G23" s="33"/>
      <c r="H23" s="33"/>
      <c r="I23" s="33"/>
    </row>
  </sheetData>
  <mergeCells count="8">
    <mergeCell ref="I9:I11"/>
    <mergeCell ref="F10:F11"/>
    <mergeCell ref="C9:C11"/>
    <mergeCell ref="A9:A11"/>
    <mergeCell ref="B9:B11"/>
    <mergeCell ref="D9:D11"/>
    <mergeCell ref="E9:E11"/>
    <mergeCell ref="H9:H11"/>
  </mergeCells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I53"/>
  <sheetViews>
    <sheetView topLeftCell="A5" workbookViewId="0">
      <selection activeCell="F13" sqref="F13"/>
    </sheetView>
  </sheetViews>
  <sheetFormatPr defaultRowHeight="15" x14ac:dyDescent="0.25"/>
  <cols>
    <col min="1" max="1" width="3.42578125" customWidth="1"/>
    <col min="2" max="2" width="49.7109375" customWidth="1"/>
    <col min="3" max="3" width="5.140625" customWidth="1"/>
    <col min="4" max="4" width="6.7109375" customWidth="1"/>
    <col min="5" max="5" width="29.5703125" customWidth="1"/>
    <col min="6" max="6" width="10.85546875" customWidth="1"/>
    <col min="7" max="7" width="11.85546875" customWidth="1"/>
    <col min="8" max="8" width="13.5703125" customWidth="1"/>
    <col min="9" max="9" width="14.28515625" customWidth="1"/>
  </cols>
  <sheetData>
    <row r="1" spans="1:9" ht="15.75" x14ac:dyDescent="0.25">
      <c r="A1" s="2" t="s">
        <v>0</v>
      </c>
      <c r="B1" s="1"/>
      <c r="C1" s="3"/>
      <c r="D1" s="1"/>
      <c r="E1" s="1"/>
      <c r="F1" s="1"/>
      <c r="G1" s="1"/>
      <c r="H1" s="1"/>
      <c r="I1" s="1"/>
    </row>
    <row r="2" spans="1:9" ht="15.75" x14ac:dyDescent="0.25">
      <c r="A2" s="2"/>
      <c r="B2" s="1"/>
      <c r="C2" s="3"/>
      <c r="D2" s="1"/>
      <c r="E2" s="1"/>
      <c r="F2" s="1"/>
      <c r="G2" s="1"/>
      <c r="H2" s="1"/>
      <c r="I2" s="1"/>
    </row>
    <row r="3" spans="1:9" ht="15.75" x14ac:dyDescent="0.25">
      <c r="A3" s="2" t="s">
        <v>1</v>
      </c>
      <c r="B3" s="1"/>
      <c r="C3" s="3"/>
      <c r="D3" s="1"/>
      <c r="E3" s="1"/>
      <c r="F3" s="1"/>
      <c r="G3" s="1"/>
      <c r="H3" s="1"/>
      <c r="I3" s="1"/>
    </row>
    <row r="4" spans="1:9" ht="15.75" x14ac:dyDescent="0.25">
      <c r="A4" s="2"/>
      <c r="B4" s="1"/>
      <c r="C4" s="3"/>
      <c r="D4" s="1"/>
      <c r="E4" s="1"/>
      <c r="F4" s="1"/>
      <c r="G4" s="4"/>
      <c r="H4" s="1"/>
      <c r="I4" s="1"/>
    </row>
    <row r="5" spans="1:9" ht="15.75" x14ac:dyDescent="0.25">
      <c r="A5" s="2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68" t="s">
        <v>223</v>
      </c>
      <c r="B6" s="171"/>
      <c r="C6" s="171"/>
      <c r="D6" s="171"/>
      <c r="E6" s="171"/>
      <c r="F6" s="1"/>
      <c r="G6" s="1"/>
      <c r="H6" s="1"/>
      <c r="I6" s="1"/>
    </row>
    <row r="7" spans="1:9" ht="15.75" thickBot="1" x14ac:dyDescent="0.3">
      <c r="A7" s="7"/>
      <c r="B7" s="7"/>
      <c r="C7" s="7"/>
      <c r="D7" s="7"/>
      <c r="E7" s="7"/>
      <c r="F7" s="7"/>
      <c r="G7" s="7"/>
      <c r="H7" s="7"/>
      <c r="I7" s="7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8" t="s">
        <v>9</v>
      </c>
      <c r="I8" s="340" t="s">
        <v>10</v>
      </c>
    </row>
    <row r="9" spans="1:9" ht="15" customHeight="1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9"/>
      <c r="I9" s="341"/>
    </row>
    <row r="10" spans="1:9" ht="15.75" customHeight="1" thickBot="1" x14ac:dyDescent="0.3">
      <c r="A10" s="339"/>
      <c r="B10" s="339"/>
      <c r="C10" s="339"/>
      <c r="D10" s="339"/>
      <c r="E10" s="339"/>
      <c r="F10" s="342"/>
      <c r="G10" s="167"/>
      <c r="H10" s="350"/>
      <c r="I10" s="342"/>
    </row>
    <row r="11" spans="1:9" x14ac:dyDescent="0.25">
      <c r="A11" s="70"/>
      <c r="B11" s="169" t="s">
        <v>224</v>
      </c>
      <c r="C11" s="71"/>
      <c r="D11" s="96"/>
      <c r="E11" s="96"/>
      <c r="F11" s="73"/>
      <c r="G11" s="73"/>
      <c r="H11" s="178"/>
      <c r="I11" s="142"/>
    </row>
    <row r="12" spans="1:9" x14ac:dyDescent="0.25">
      <c r="A12" s="8">
        <v>400</v>
      </c>
      <c r="B12" s="15" t="s">
        <v>225</v>
      </c>
      <c r="C12" s="17" t="s">
        <v>16</v>
      </c>
      <c r="D12" s="16">
        <v>4000</v>
      </c>
      <c r="E12" s="16"/>
      <c r="F12" s="12">
        <v>0</v>
      </c>
      <c r="G12" s="12">
        <f>ROUND((F12*1.093),2)</f>
        <v>0</v>
      </c>
      <c r="H12" s="179">
        <f>SUM(F12*D12)</f>
        <v>0</v>
      </c>
      <c r="I12" s="13">
        <f>SUM(G12*D12)</f>
        <v>0</v>
      </c>
    </row>
    <row r="13" spans="1:9" x14ac:dyDescent="0.25">
      <c r="A13" s="8" t="s">
        <v>19</v>
      </c>
      <c r="B13" s="9" t="s">
        <v>226</v>
      </c>
      <c r="C13" s="11" t="s">
        <v>16</v>
      </c>
      <c r="D13" s="10">
        <v>5500</v>
      </c>
      <c r="E13" s="10"/>
      <c r="F13" s="12">
        <v>0</v>
      </c>
      <c r="G13" s="12">
        <f t="shared" ref="G13:G39" si="0">ROUND((F13*1.093),2)</f>
        <v>0</v>
      </c>
      <c r="H13" s="179">
        <f t="shared" ref="H13:H39" si="1">SUM(F13*D13)</f>
        <v>0</v>
      </c>
      <c r="I13" s="13">
        <f t="shared" ref="I13:I39" si="2">SUM(G13*D13)</f>
        <v>0</v>
      </c>
    </row>
    <row r="14" spans="1:9" x14ac:dyDescent="0.25">
      <c r="A14" s="8" t="s">
        <v>21</v>
      </c>
      <c r="B14" s="9" t="s">
        <v>227</v>
      </c>
      <c r="C14" s="11" t="s">
        <v>16</v>
      </c>
      <c r="D14" s="10">
        <v>4000</v>
      </c>
      <c r="E14" s="10"/>
      <c r="F14" s="12">
        <v>0</v>
      </c>
      <c r="G14" s="12">
        <f t="shared" si="0"/>
        <v>0</v>
      </c>
      <c r="H14" s="179">
        <f t="shared" si="1"/>
        <v>0</v>
      </c>
      <c r="I14" s="13">
        <f t="shared" si="2"/>
        <v>0</v>
      </c>
    </row>
    <row r="15" spans="1:9" x14ac:dyDescent="0.25">
      <c r="A15" s="8" t="s">
        <v>23</v>
      </c>
      <c r="B15" s="9" t="s">
        <v>228</v>
      </c>
      <c r="C15" s="11" t="s">
        <v>16</v>
      </c>
      <c r="D15" s="10">
        <v>100</v>
      </c>
      <c r="E15" s="10"/>
      <c r="F15" s="12">
        <v>0</v>
      </c>
      <c r="G15" s="12">
        <f t="shared" si="0"/>
        <v>0</v>
      </c>
      <c r="H15" s="179">
        <f t="shared" si="1"/>
        <v>0</v>
      </c>
      <c r="I15" s="13">
        <f t="shared" si="2"/>
        <v>0</v>
      </c>
    </row>
    <row r="16" spans="1:9" x14ac:dyDescent="0.25">
      <c r="A16" s="8" t="s">
        <v>25</v>
      </c>
      <c r="B16" s="9" t="s">
        <v>229</v>
      </c>
      <c r="C16" s="11" t="s">
        <v>16</v>
      </c>
      <c r="D16" s="10">
        <v>250</v>
      </c>
      <c r="E16" s="10"/>
      <c r="F16" s="12">
        <v>0</v>
      </c>
      <c r="G16" s="12">
        <f t="shared" si="0"/>
        <v>0</v>
      </c>
      <c r="H16" s="179">
        <f t="shared" si="1"/>
        <v>0</v>
      </c>
      <c r="I16" s="13">
        <f t="shared" si="2"/>
        <v>0</v>
      </c>
    </row>
    <row r="17" spans="1:9" x14ac:dyDescent="0.25">
      <c r="A17" s="8" t="s">
        <v>27</v>
      </c>
      <c r="B17" s="9" t="s">
        <v>230</v>
      </c>
      <c r="C17" s="11" t="s">
        <v>16</v>
      </c>
      <c r="D17" s="10">
        <v>50</v>
      </c>
      <c r="E17" s="10"/>
      <c r="F17" s="12">
        <v>0</v>
      </c>
      <c r="G17" s="12">
        <f t="shared" si="0"/>
        <v>0</v>
      </c>
      <c r="H17" s="179">
        <f t="shared" si="1"/>
        <v>0</v>
      </c>
      <c r="I17" s="13">
        <f t="shared" si="2"/>
        <v>0</v>
      </c>
    </row>
    <row r="18" spans="1:9" x14ac:dyDescent="0.25">
      <c r="A18" s="8" t="s">
        <v>28</v>
      </c>
      <c r="B18" s="9" t="s">
        <v>231</v>
      </c>
      <c r="C18" s="11" t="s">
        <v>16</v>
      </c>
      <c r="D18" s="10">
        <v>50</v>
      </c>
      <c r="E18" s="10"/>
      <c r="F18" s="12">
        <v>0</v>
      </c>
      <c r="G18" s="12">
        <f t="shared" si="0"/>
        <v>0</v>
      </c>
      <c r="H18" s="179">
        <f t="shared" si="1"/>
        <v>0</v>
      </c>
      <c r="I18" s="13">
        <f t="shared" si="2"/>
        <v>0</v>
      </c>
    </row>
    <row r="19" spans="1:9" x14ac:dyDescent="0.25">
      <c r="A19" s="8" t="s">
        <v>33</v>
      </c>
      <c r="B19" s="9" t="s">
        <v>232</v>
      </c>
      <c r="C19" s="11" t="s">
        <v>16</v>
      </c>
      <c r="D19" s="10">
        <v>20</v>
      </c>
      <c r="E19" s="10"/>
      <c r="F19" s="12">
        <v>0</v>
      </c>
      <c r="G19" s="12">
        <f t="shared" si="0"/>
        <v>0</v>
      </c>
      <c r="H19" s="179">
        <f t="shared" si="1"/>
        <v>0</v>
      </c>
      <c r="I19" s="13">
        <f t="shared" si="2"/>
        <v>0</v>
      </c>
    </row>
    <row r="20" spans="1:9" x14ac:dyDescent="0.25">
      <c r="A20" s="8"/>
      <c r="B20" s="170" t="s">
        <v>233</v>
      </c>
      <c r="C20" s="11"/>
      <c r="D20" s="10"/>
      <c r="E20" s="10"/>
      <c r="F20" s="12"/>
      <c r="G20" s="12"/>
      <c r="H20" s="179"/>
      <c r="I20" s="13"/>
    </row>
    <row r="21" spans="1:9" x14ac:dyDescent="0.25">
      <c r="A21" s="8" t="s">
        <v>34</v>
      </c>
      <c r="B21" s="9" t="s">
        <v>234</v>
      </c>
      <c r="C21" s="11" t="s">
        <v>157</v>
      </c>
      <c r="D21" s="10">
        <v>1800</v>
      </c>
      <c r="E21" s="10"/>
      <c r="F21" s="12">
        <v>0</v>
      </c>
      <c r="G21" s="12">
        <f t="shared" si="0"/>
        <v>0</v>
      </c>
      <c r="H21" s="179">
        <f t="shared" si="1"/>
        <v>0</v>
      </c>
      <c r="I21" s="13">
        <f t="shared" si="2"/>
        <v>0</v>
      </c>
    </row>
    <row r="22" spans="1:9" x14ac:dyDescent="0.25">
      <c r="A22" s="8" t="s">
        <v>36</v>
      </c>
      <c r="B22" s="9" t="s">
        <v>235</v>
      </c>
      <c r="C22" s="11" t="s">
        <v>157</v>
      </c>
      <c r="D22" s="10">
        <v>1000</v>
      </c>
      <c r="E22" s="10"/>
      <c r="F22" s="12">
        <v>0</v>
      </c>
      <c r="G22" s="12">
        <f t="shared" si="0"/>
        <v>0</v>
      </c>
      <c r="H22" s="179">
        <f t="shared" si="1"/>
        <v>0</v>
      </c>
      <c r="I22" s="13">
        <f t="shared" si="2"/>
        <v>0</v>
      </c>
    </row>
    <row r="23" spans="1:9" x14ac:dyDescent="0.25">
      <c r="A23" s="8" t="s">
        <v>37</v>
      </c>
      <c r="B23" s="9" t="s">
        <v>236</v>
      </c>
      <c r="C23" s="11" t="s">
        <v>157</v>
      </c>
      <c r="D23" s="10">
        <v>1000</v>
      </c>
      <c r="E23" s="10"/>
      <c r="F23" s="12">
        <v>0</v>
      </c>
      <c r="G23" s="12">
        <f t="shared" si="0"/>
        <v>0</v>
      </c>
      <c r="H23" s="179">
        <f t="shared" si="1"/>
        <v>0</v>
      </c>
      <c r="I23" s="13">
        <f t="shared" si="2"/>
        <v>0</v>
      </c>
    </row>
    <row r="24" spans="1:9" x14ac:dyDescent="0.25">
      <c r="A24" s="8" t="s">
        <v>39</v>
      </c>
      <c r="B24" s="9" t="s">
        <v>237</v>
      </c>
      <c r="C24" s="11" t="s">
        <v>157</v>
      </c>
      <c r="D24" s="10">
        <v>1500</v>
      </c>
      <c r="E24" s="10"/>
      <c r="F24" s="12">
        <v>0</v>
      </c>
      <c r="G24" s="12">
        <f t="shared" si="0"/>
        <v>0</v>
      </c>
      <c r="H24" s="179">
        <f t="shared" si="1"/>
        <v>0</v>
      </c>
      <c r="I24" s="13">
        <f t="shared" si="2"/>
        <v>0</v>
      </c>
    </row>
    <row r="25" spans="1:9" x14ac:dyDescent="0.25">
      <c r="A25" s="8" t="s">
        <v>41</v>
      </c>
      <c r="B25" s="9" t="s">
        <v>238</v>
      </c>
      <c r="C25" s="11" t="s">
        <v>157</v>
      </c>
      <c r="D25" s="10">
        <v>400</v>
      </c>
      <c r="E25" s="10"/>
      <c r="F25" s="12">
        <v>0</v>
      </c>
      <c r="G25" s="12">
        <f t="shared" si="0"/>
        <v>0</v>
      </c>
      <c r="H25" s="179">
        <f t="shared" si="1"/>
        <v>0</v>
      </c>
      <c r="I25" s="13">
        <f t="shared" si="2"/>
        <v>0</v>
      </c>
    </row>
    <row r="26" spans="1:9" x14ac:dyDescent="0.25">
      <c r="A26" s="8" t="s">
        <v>43</v>
      </c>
      <c r="B26" s="9" t="s">
        <v>239</v>
      </c>
      <c r="C26" s="11" t="s">
        <v>157</v>
      </c>
      <c r="D26" s="10">
        <v>500</v>
      </c>
      <c r="E26" s="10"/>
      <c r="F26" s="12">
        <v>0</v>
      </c>
      <c r="G26" s="12">
        <f t="shared" si="0"/>
        <v>0</v>
      </c>
      <c r="H26" s="179">
        <f t="shared" si="1"/>
        <v>0</v>
      </c>
      <c r="I26" s="13">
        <f t="shared" si="2"/>
        <v>0</v>
      </c>
    </row>
    <row r="27" spans="1:9" x14ac:dyDescent="0.25">
      <c r="A27" s="8" t="s">
        <v>45</v>
      </c>
      <c r="B27" s="9" t="s">
        <v>240</v>
      </c>
      <c r="C27" s="11" t="s">
        <v>157</v>
      </c>
      <c r="D27" s="10">
        <v>500</v>
      </c>
      <c r="E27" s="10"/>
      <c r="F27" s="12">
        <v>0</v>
      </c>
      <c r="G27" s="12">
        <f t="shared" si="0"/>
        <v>0</v>
      </c>
      <c r="H27" s="179">
        <f t="shared" si="1"/>
        <v>0</v>
      </c>
      <c r="I27" s="13">
        <f t="shared" si="2"/>
        <v>0</v>
      </c>
    </row>
    <row r="28" spans="1:9" x14ac:dyDescent="0.25">
      <c r="A28" s="8" t="s">
        <v>47</v>
      </c>
      <c r="B28" s="9" t="s">
        <v>241</v>
      </c>
      <c r="C28" s="17" t="s">
        <v>157</v>
      </c>
      <c r="D28" s="16">
        <v>100</v>
      </c>
      <c r="E28" s="16"/>
      <c r="F28" s="12">
        <v>0</v>
      </c>
      <c r="G28" s="12">
        <f t="shared" si="0"/>
        <v>0</v>
      </c>
      <c r="H28" s="179">
        <f t="shared" si="1"/>
        <v>0</v>
      </c>
      <c r="I28" s="13">
        <f t="shared" si="2"/>
        <v>0</v>
      </c>
    </row>
    <row r="29" spans="1:9" x14ac:dyDescent="0.25">
      <c r="A29" s="8" t="s">
        <v>49</v>
      </c>
      <c r="B29" s="9" t="s">
        <v>613</v>
      </c>
      <c r="C29" s="11" t="s">
        <v>157</v>
      </c>
      <c r="D29" s="10">
        <v>1500</v>
      </c>
      <c r="E29" s="10"/>
      <c r="F29" s="12">
        <v>0</v>
      </c>
      <c r="G29" s="12">
        <f t="shared" si="0"/>
        <v>0</v>
      </c>
      <c r="H29" s="179">
        <f t="shared" si="1"/>
        <v>0</v>
      </c>
      <c r="I29" s="13">
        <f t="shared" si="2"/>
        <v>0</v>
      </c>
    </row>
    <row r="30" spans="1:9" x14ac:dyDescent="0.25">
      <c r="A30" s="8"/>
      <c r="B30" s="170" t="s">
        <v>242</v>
      </c>
      <c r="C30" s="11"/>
      <c r="D30" s="10"/>
      <c r="E30" s="10"/>
      <c r="F30" s="12"/>
      <c r="G30" s="12"/>
      <c r="H30" s="179"/>
      <c r="I30" s="13"/>
    </row>
    <row r="31" spans="1:9" x14ac:dyDescent="0.25">
      <c r="A31" s="8" t="s">
        <v>51</v>
      </c>
      <c r="B31" s="9" t="s">
        <v>243</v>
      </c>
      <c r="C31" s="11" t="s">
        <v>157</v>
      </c>
      <c r="D31" s="10">
        <v>500</v>
      </c>
      <c r="E31" s="10"/>
      <c r="F31" s="12">
        <v>0</v>
      </c>
      <c r="G31" s="12">
        <f t="shared" si="0"/>
        <v>0</v>
      </c>
      <c r="H31" s="179">
        <f t="shared" si="1"/>
        <v>0</v>
      </c>
      <c r="I31" s="13">
        <f t="shared" si="2"/>
        <v>0</v>
      </c>
    </row>
    <row r="32" spans="1:9" ht="25.5" x14ac:dyDescent="0.25">
      <c r="A32" s="8" t="s">
        <v>53</v>
      </c>
      <c r="B32" s="9" t="s">
        <v>244</v>
      </c>
      <c r="C32" s="11" t="s">
        <v>157</v>
      </c>
      <c r="D32" s="10">
        <v>500</v>
      </c>
      <c r="E32" s="10"/>
      <c r="F32" s="12">
        <v>0</v>
      </c>
      <c r="G32" s="12">
        <f t="shared" si="0"/>
        <v>0</v>
      </c>
      <c r="H32" s="179">
        <f t="shared" si="1"/>
        <v>0</v>
      </c>
      <c r="I32" s="13">
        <f t="shared" si="2"/>
        <v>0</v>
      </c>
    </row>
    <row r="33" spans="1:9" x14ac:dyDescent="0.25">
      <c r="A33" s="8"/>
      <c r="B33" s="170" t="s">
        <v>245</v>
      </c>
      <c r="C33" s="17"/>
      <c r="D33" s="16"/>
      <c r="E33" s="16"/>
      <c r="F33" s="12"/>
      <c r="G33" s="12"/>
      <c r="H33" s="179"/>
      <c r="I33" s="13"/>
    </row>
    <row r="34" spans="1:9" x14ac:dyDescent="0.25">
      <c r="A34" s="8" t="s">
        <v>57</v>
      </c>
      <c r="B34" s="15" t="s">
        <v>246</v>
      </c>
      <c r="C34" s="17" t="s">
        <v>16</v>
      </c>
      <c r="D34" s="16">
        <v>20</v>
      </c>
      <c r="E34" s="16"/>
      <c r="F34" s="12">
        <v>0</v>
      </c>
      <c r="G34" s="12">
        <f t="shared" si="0"/>
        <v>0</v>
      </c>
      <c r="H34" s="179">
        <f t="shared" si="1"/>
        <v>0</v>
      </c>
      <c r="I34" s="13">
        <f t="shared" si="2"/>
        <v>0</v>
      </c>
    </row>
    <row r="35" spans="1:9" x14ac:dyDescent="0.25">
      <c r="A35" s="8" t="s">
        <v>59</v>
      </c>
      <c r="B35" s="9" t="s">
        <v>247</v>
      </c>
      <c r="C35" s="11" t="s">
        <v>16</v>
      </c>
      <c r="D35" s="10">
        <v>20</v>
      </c>
      <c r="E35" s="10"/>
      <c r="F35" s="12">
        <v>0</v>
      </c>
      <c r="G35" s="12">
        <f t="shared" si="0"/>
        <v>0</v>
      </c>
      <c r="H35" s="179">
        <f t="shared" si="1"/>
        <v>0</v>
      </c>
      <c r="I35" s="13">
        <f t="shared" si="2"/>
        <v>0</v>
      </c>
    </row>
    <row r="36" spans="1:9" x14ac:dyDescent="0.25">
      <c r="A36" s="8"/>
      <c r="B36" s="170" t="s">
        <v>248</v>
      </c>
      <c r="C36" s="11"/>
      <c r="D36" s="10"/>
      <c r="E36" s="10"/>
      <c r="F36" s="12"/>
      <c r="G36" s="12"/>
      <c r="H36" s="179"/>
      <c r="I36" s="13"/>
    </row>
    <row r="37" spans="1:9" x14ac:dyDescent="0.25">
      <c r="A37" s="8" t="s">
        <v>61</v>
      </c>
      <c r="B37" s="9" t="s">
        <v>249</v>
      </c>
      <c r="C37" s="11" t="s">
        <v>16</v>
      </c>
      <c r="D37" s="10">
        <v>100</v>
      </c>
      <c r="E37" s="10"/>
      <c r="F37" s="12">
        <v>0</v>
      </c>
      <c r="G37" s="12">
        <f t="shared" si="0"/>
        <v>0</v>
      </c>
      <c r="H37" s="179">
        <f t="shared" si="1"/>
        <v>0</v>
      </c>
      <c r="I37" s="13">
        <f t="shared" si="2"/>
        <v>0</v>
      </c>
    </row>
    <row r="38" spans="1:9" x14ac:dyDescent="0.25">
      <c r="A38" s="8" t="s">
        <v>63</v>
      </c>
      <c r="B38" s="9" t="s">
        <v>250</v>
      </c>
      <c r="C38" s="11" t="s">
        <v>16</v>
      </c>
      <c r="D38" s="10">
        <v>250</v>
      </c>
      <c r="E38" s="10"/>
      <c r="F38" s="12">
        <v>0</v>
      </c>
      <c r="G38" s="12">
        <f t="shared" si="0"/>
        <v>0</v>
      </c>
      <c r="H38" s="179">
        <f t="shared" si="1"/>
        <v>0</v>
      </c>
      <c r="I38" s="13">
        <f t="shared" si="2"/>
        <v>0</v>
      </c>
    </row>
    <row r="39" spans="1:9" ht="15.75" thickBot="1" x14ac:dyDescent="0.3">
      <c r="A39" s="8" t="s">
        <v>65</v>
      </c>
      <c r="B39" s="9" t="s">
        <v>251</v>
      </c>
      <c r="C39" s="11" t="s">
        <v>16</v>
      </c>
      <c r="D39" s="10">
        <v>20</v>
      </c>
      <c r="E39" s="10"/>
      <c r="F39" s="12">
        <v>0</v>
      </c>
      <c r="G39" s="12">
        <f t="shared" si="0"/>
        <v>0</v>
      </c>
      <c r="H39" s="179">
        <f t="shared" si="1"/>
        <v>0</v>
      </c>
      <c r="I39" s="13">
        <f t="shared" si="2"/>
        <v>0</v>
      </c>
    </row>
    <row r="40" spans="1:9" ht="16.5" thickBot="1" x14ac:dyDescent="0.3">
      <c r="A40" s="49"/>
      <c r="B40" s="102" t="s">
        <v>122</v>
      </c>
      <c r="C40" s="103"/>
      <c r="D40" s="103"/>
      <c r="E40" s="103"/>
      <c r="F40" s="103"/>
      <c r="G40" s="104"/>
      <c r="H40" s="87">
        <f>SUM(H11:H39)</f>
        <v>0</v>
      </c>
      <c r="I40" s="180">
        <f>SUM(I11:I39)</f>
        <v>0</v>
      </c>
    </row>
    <row r="41" spans="1:9" ht="15.75" x14ac:dyDescent="0.25">
      <c r="A41" s="39"/>
      <c r="B41" s="40"/>
      <c r="C41" s="41"/>
      <c r="D41" s="41"/>
      <c r="E41" s="41"/>
      <c r="F41" s="41"/>
      <c r="G41" s="41"/>
      <c r="H41" s="41"/>
      <c r="I41" s="41"/>
    </row>
    <row r="42" spans="1:9" ht="15.75" x14ac:dyDescent="0.25">
      <c r="A42" s="28" t="s">
        <v>123</v>
      </c>
      <c r="B42" s="2"/>
      <c r="C42" s="2"/>
      <c r="D42" s="2"/>
      <c r="E42" s="2"/>
      <c r="F42" s="2"/>
      <c r="G42" s="2"/>
      <c r="H42" s="2"/>
      <c r="I42" s="2"/>
    </row>
    <row r="43" spans="1:9" ht="15.75" x14ac:dyDescent="0.25">
      <c r="A43" s="34" t="s">
        <v>159</v>
      </c>
      <c r="B43" s="27"/>
      <c r="C43" s="27"/>
      <c r="D43" s="27"/>
      <c r="E43" s="27"/>
      <c r="F43" s="27"/>
      <c r="G43" s="27"/>
      <c r="H43" s="27"/>
      <c r="I43" s="27"/>
    </row>
    <row r="44" spans="1:9" ht="15.75" x14ac:dyDescent="0.25">
      <c r="A44" s="2" t="s">
        <v>252</v>
      </c>
      <c r="B44" s="27"/>
      <c r="C44" s="27"/>
      <c r="D44" s="27"/>
      <c r="E44" s="27"/>
      <c r="F44" s="27"/>
      <c r="G44" s="27"/>
      <c r="H44" s="27"/>
      <c r="I44" s="27"/>
    </row>
    <row r="45" spans="1:9" ht="15.75" x14ac:dyDescent="0.25">
      <c r="A45" s="30" t="s">
        <v>125</v>
      </c>
      <c r="B45" s="27"/>
      <c r="C45" s="27"/>
      <c r="D45" s="27"/>
      <c r="E45" s="27"/>
      <c r="F45" s="27"/>
      <c r="G45" s="27"/>
      <c r="H45" s="27"/>
      <c r="I45" s="27"/>
    </row>
    <row r="46" spans="1:9" ht="15.75" x14ac:dyDescent="0.25">
      <c r="A46" s="30" t="s">
        <v>126</v>
      </c>
      <c r="B46" s="27"/>
      <c r="C46" s="27"/>
      <c r="D46" s="27"/>
      <c r="E46" s="27"/>
      <c r="F46" s="27"/>
      <c r="G46" s="27"/>
      <c r="H46" s="27"/>
      <c r="I46" s="27"/>
    </row>
    <row r="47" spans="1:9" ht="15.75" x14ac:dyDescent="0.25">
      <c r="A47" s="31" t="s">
        <v>127</v>
      </c>
      <c r="B47" s="2"/>
      <c r="C47" s="2"/>
      <c r="D47" s="2"/>
      <c r="E47" s="2"/>
      <c r="F47" s="2"/>
      <c r="G47" s="27"/>
      <c r="H47" s="27"/>
      <c r="I47" s="27"/>
    </row>
    <row r="48" spans="1:9" ht="15.75" x14ac:dyDescent="0.25">
      <c r="A48" s="31" t="s">
        <v>128</v>
      </c>
      <c r="B48" s="2"/>
      <c r="C48" s="2"/>
      <c r="D48" s="2"/>
      <c r="E48" s="2"/>
      <c r="F48" s="27"/>
      <c r="G48" s="27"/>
      <c r="H48" s="27"/>
      <c r="I48" s="27"/>
    </row>
    <row r="49" spans="1:9" ht="15.75" x14ac:dyDescent="0.25">
      <c r="A49" s="32"/>
      <c r="B49" s="33"/>
      <c r="C49" s="33"/>
      <c r="D49" s="33"/>
      <c r="E49" s="33"/>
      <c r="F49" s="33"/>
      <c r="G49" s="2"/>
      <c r="H49" s="2"/>
      <c r="I49" s="2"/>
    </row>
    <row r="50" spans="1:9" ht="15.75" x14ac:dyDescent="0.25">
      <c r="A50" s="34" t="s">
        <v>253</v>
      </c>
      <c r="B50" s="33"/>
      <c r="C50" s="33"/>
      <c r="D50" s="33"/>
      <c r="E50" s="33"/>
      <c r="F50" s="33"/>
      <c r="G50" s="27"/>
      <c r="H50" s="27"/>
      <c r="I50" s="27"/>
    </row>
    <row r="51" spans="1:9" ht="15.75" x14ac:dyDescent="0.25">
      <c r="A51" s="27"/>
      <c r="B51" s="27"/>
      <c r="C51" s="27"/>
      <c r="D51" s="27"/>
      <c r="E51" s="27"/>
      <c r="F51" s="27"/>
      <c r="G51" s="27"/>
      <c r="H51" s="27"/>
      <c r="I51" s="27"/>
    </row>
    <row r="52" spans="1:9" ht="15.75" x14ac:dyDescent="0.25">
      <c r="A52" s="37" t="s">
        <v>131</v>
      </c>
      <c r="B52" s="27"/>
      <c r="C52" s="27"/>
      <c r="D52" s="27"/>
      <c r="E52" s="27"/>
      <c r="F52" s="27"/>
      <c r="G52" s="27"/>
      <c r="H52" s="27"/>
      <c r="I52" s="27"/>
    </row>
    <row r="53" spans="1:9" x14ac:dyDescent="0.25">
      <c r="A53" s="7"/>
      <c r="B53" s="7"/>
      <c r="C53" s="7"/>
      <c r="D53" s="7"/>
      <c r="E53" s="7"/>
      <c r="F53" s="7"/>
      <c r="G53" s="7"/>
      <c r="H53" s="7"/>
      <c r="I53" s="7"/>
    </row>
  </sheetData>
  <mergeCells count="8">
    <mergeCell ref="A8:A10"/>
    <mergeCell ref="B8:B10"/>
    <mergeCell ref="D8:D10"/>
    <mergeCell ref="I8:I10"/>
    <mergeCell ref="H8:H10"/>
    <mergeCell ref="F9:F10"/>
    <mergeCell ref="C8:C10"/>
    <mergeCell ref="E8:E10"/>
  </mergeCells>
  <pageMargins left="0.25" right="0.25" top="0.75" bottom="0.75" header="0.3" footer="0.3"/>
  <pageSetup paperSize="9" orientation="landscape" r:id="rId1"/>
  <headerFooter>
    <oddFooter>&amp;CStran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62"/>
  <sheetViews>
    <sheetView topLeftCell="A23" zoomScale="118" zoomScaleNormal="118" workbookViewId="0">
      <selection activeCell="M51" sqref="M51"/>
    </sheetView>
  </sheetViews>
  <sheetFormatPr defaultRowHeight="15" x14ac:dyDescent="0.25"/>
  <cols>
    <col min="1" max="1" width="4.140625" customWidth="1"/>
    <col min="2" max="2" width="36.42578125" customWidth="1"/>
    <col min="3" max="3" width="5.28515625" customWidth="1"/>
    <col min="4" max="4" width="7.42578125" customWidth="1"/>
    <col min="5" max="5" width="32.140625" customWidth="1"/>
    <col min="6" max="6" width="11.5703125" customWidth="1"/>
    <col min="7" max="7" width="12.85546875" customWidth="1"/>
    <col min="8" max="8" width="16.85546875" customWidth="1"/>
    <col min="9" max="9" width="17" customWidth="1"/>
  </cols>
  <sheetData>
    <row r="1" spans="1:9" ht="15.75" x14ac:dyDescent="0.25">
      <c r="A1" s="2" t="s">
        <v>0</v>
      </c>
      <c r="B1" s="61"/>
      <c r="C1" s="105"/>
      <c r="D1" s="62"/>
      <c r="E1" s="62"/>
      <c r="F1" s="63"/>
      <c r="G1" s="63"/>
      <c r="H1" s="64"/>
      <c r="I1" s="64"/>
    </row>
    <row r="2" spans="1:9" ht="15.75" x14ac:dyDescent="0.25">
      <c r="A2" s="2"/>
      <c r="B2" s="61"/>
      <c r="C2" s="105"/>
      <c r="D2" s="62"/>
      <c r="E2" s="62"/>
      <c r="F2" s="63"/>
      <c r="G2" s="63"/>
      <c r="H2" s="64"/>
      <c r="I2" s="64"/>
    </row>
    <row r="3" spans="1:9" ht="15.75" x14ac:dyDescent="0.25">
      <c r="A3" s="2" t="s">
        <v>1</v>
      </c>
      <c r="B3" s="61"/>
      <c r="C3" s="105"/>
      <c r="D3" s="62"/>
      <c r="E3" s="62"/>
      <c r="F3" s="63"/>
      <c r="G3" s="63"/>
      <c r="H3" s="64"/>
      <c r="I3" s="64"/>
    </row>
    <row r="4" spans="1:9" ht="15.75" x14ac:dyDescent="0.25">
      <c r="A4" s="2"/>
      <c r="B4" s="61"/>
      <c r="C4" s="62"/>
      <c r="D4" s="105"/>
      <c r="E4" s="105"/>
      <c r="F4" s="63"/>
      <c r="G4" s="63"/>
      <c r="H4" s="64"/>
      <c r="I4" s="64"/>
    </row>
    <row r="5" spans="1:9" ht="15.75" x14ac:dyDescent="0.25">
      <c r="A5" s="2"/>
      <c r="B5" s="61"/>
      <c r="C5" s="62"/>
      <c r="D5" s="62"/>
      <c r="E5" s="62"/>
      <c r="F5" s="63"/>
      <c r="G5" s="63"/>
      <c r="H5" s="64"/>
      <c r="I5" s="64"/>
    </row>
    <row r="6" spans="1:9" ht="15.75" x14ac:dyDescent="0.25">
      <c r="A6" s="168" t="s">
        <v>254</v>
      </c>
      <c r="B6" s="172"/>
      <c r="C6" s="181"/>
      <c r="D6" s="62"/>
      <c r="E6" s="62"/>
      <c r="F6" s="63"/>
      <c r="G6" s="63"/>
      <c r="H6" s="64"/>
      <c r="I6" s="64"/>
    </row>
    <row r="7" spans="1:9" ht="15.75" thickBot="1" x14ac:dyDescent="0.3">
      <c r="A7" s="106"/>
      <c r="B7" s="66"/>
      <c r="C7" s="67"/>
      <c r="D7" s="67"/>
      <c r="E7" s="67"/>
      <c r="F7" s="68"/>
      <c r="G7" s="68"/>
      <c r="H7" s="69"/>
      <c r="I7" s="69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9" ht="15" customHeight="1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9" ht="15.75" customHeight="1" thickBot="1" x14ac:dyDescent="0.3">
      <c r="A10" s="339"/>
      <c r="B10" s="339"/>
      <c r="C10" s="339"/>
      <c r="D10" s="339"/>
      <c r="E10" s="339"/>
      <c r="F10" s="342"/>
      <c r="G10" s="167"/>
      <c r="H10" s="342"/>
      <c r="I10" s="342"/>
    </row>
    <row r="11" spans="1:9" ht="15" customHeight="1" x14ac:dyDescent="0.25">
      <c r="A11" s="8"/>
      <c r="B11" s="170" t="s">
        <v>255</v>
      </c>
      <c r="C11" s="11"/>
      <c r="D11" s="10"/>
      <c r="E11" s="10"/>
      <c r="F11" s="12"/>
      <c r="G11" s="12"/>
      <c r="H11" s="13"/>
      <c r="I11" s="74"/>
    </row>
    <row r="12" spans="1:9" x14ac:dyDescent="0.25">
      <c r="A12" s="8" t="s">
        <v>14</v>
      </c>
      <c r="B12" s="9" t="s">
        <v>256</v>
      </c>
      <c r="C12" s="11" t="s">
        <v>16</v>
      </c>
      <c r="D12" s="10">
        <v>10</v>
      </c>
      <c r="E12" s="10"/>
      <c r="F12" s="12">
        <v>0</v>
      </c>
      <c r="G12" s="12">
        <f>ROUND((F12*1.093),2)</f>
        <v>0</v>
      </c>
      <c r="H12" s="13">
        <f>SUM(F12*D12)</f>
        <v>0</v>
      </c>
      <c r="I12" s="13">
        <f>SUM(G12*D12)</f>
        <v>0</v>
      </c>
    </row>
    <row r="13" spans="1:9" x14ac:dyDescent="0.25">
      <c r="A13" s="8" t="s">
        <v>17</v>
      </c>
      <c r="B13" s="9" t="s">
        <v>257</v>
      </c>
      <c r="C13" s="11" t="s">
        <v>16</v>
      </c>
      <c r="D13" s="10">
        <v>200</v>
      </c>
      <c r="E13" s="10"/>
      <c r="F13" s="12">
        <v>0</v>
      </c>
      <c r="G13" s="12">
        <f t="shared" ref="G13:G50" si="0">ROUND((F13*1.093),2)</f>
        <v>0</v>
      </c>
      <c r="H13" s="13">
        <f t="shared" ref="H13:H50" si="1">SUM(F13*D13)</f>
        <v>0</v>
      </c>
      <c r="I13" s="13">
        <f t="shared" ref="I13:I50" si="2">SUM(G13*D13)</f>
        <v>0</v>
      </c>
    </row>
    <row r="14" spans="1:9" x14ac:dyDescent="0.25">
      <c r="A14" s="8" t="s">
        <v>21</v>
      </c>
      <c r="B14" s="9" t="s">
        <v>258</v>
      </c>
      <c r="C14" s="11" t="s">
        <v>16</v>
      </c>
      <c r="D14" s="10">
        <v>60</v>
      </c>
      <c r="E14" s="10"/>
      <c r="F14" s="12">
        <v>0</v>
      </c>
      <c r="G14" s="12">
        <f t="shared" si="0"/>
        <v>0</v>
      </c>
      <c r="H14" s="13">
        <f t="shared" si="1"/>
        <v>0</v>
      </c>
      <c r="I14" s="13">
        <f t="shared" si="2"/>
        <v>0</v>
      </c>
    </row>
    <row r="15" spans="1:9" x14ac:dyDescent="0.25">
      <c r="A15" s="8" t="s">
        <v>23</v>
      </c>
      <c r="B15" s="9" t="s">
        <v>259</v>
      </c>
      <c r="C15" s="11" t="s">
        <v>16</v>
      </c>
      <c r="D15" s="10">
        <v>85</v>
      </c>
      <c r="E15" s="10"/>
      <c r="F15" s="12">
        <v>0</v>
      </c>
      <c r="G15" s="12">
        <f t="shared" si="0"/>
        <v>0</v>
      </c>
      <c r="H15" s="13">
        <f t="shared" si="1"/>
        <v>0</v>
      </c>
      <c r="I15" s="13">
        <f t="shared" si="2"/>
        <v>0</v>
      </c>
    </row>
    <row r="16" spans="1:9" x14ac:dyDescent="0.25">
      <c r="A16" s="8" t="s">
        <v>25</v>
      </c>
      <c r="B16" s="9" t="s">
        <v>260</v>
      </c>
      <c r="C16" s="11" t="s">
        <v>16</v>
      </c>
      <c r="D16" s="10">
        <v>220</v>
      </c>
      <c r="E16" s="10"/>
      <c r="F16" s="12">
        <v>0</v>
      </c>
      <c r="G16" s="12">
        <f t="shared" si="0"/>
        <v>0</v>
      </c>
      <c r="H16" s="13">
        <f t="shared" si="1"/>
        <v>0</v>
      </c>
      <c r="I16" s="13">
        <f t="shared" si="2"/>
        <v>0</v>
      </c>
    </row>
    <row r="17" spans="1:9" x14ac:dyDescent="0.25">
      <c r="A17" s="8" t="s">
        <v>27</v>
      </c>
      <c r="B17" s="9" t="s">
        <v>261</v>
      </c>
      <c r="C17" s="11" t="s">
        <v>16</v>
      </c>
      <c r="D17" s="10">
        <v>150</v>
      </c>
      <c r="E17" s="10"/>
      <c r="F17" s="12">
        <v>0</v>
      </c>
      <c r="G17" s="12">
        <f t="shared" si="0"/>
        <v>0</v>
      </c>
      <c r="H17" s="13">
        <f t="shared" si="1"/>
        <v>0</v>
      </c>
      <c r="I17" s="13">
        <f t="shared" si="2"/>
        <v>0</v>
      </c>
    </row>
    <row r="18" spans="1:9" x14ac:dyDescent="0.25">
      <c r="A18" s="8" t="s">
        <v>28</v>
      </c>
      <c r="B18" s="9" t="s">
        <v>262</v>
      </c>
      <c r="C18" s="11" t="s">
        <v>16</v>
      </c>
      <c r="D18" s="10">
        <v>20</v>
      </c>
      <c r="E18" s="10"/>
      <c r="F18" s="12">
        <v>0</v>
      </c>
      <c r="G18" s="12">
        <f t="shared" si="0"/>
        <v>0</v>
      </c>
      <c r="H18" s="13">
        <f t="shared" si="1"/>
        <v>0</v>
      </c>
      <c r="I18" s="13">
        <f t="shared" si="2"/>
        <v>0</v>
      </c>
    </row>
    <row r="19" spans="1:9" x14ac:dyDescent="0.25">
      <c r="A19" s="8" t="s">
        <v>31</v>
      </c>
      <c r="B19" s="9" t="s">
        <v>263</v>
      </c>
      <c r="C19" s="11" t="s">
        <v>16</v>
      </c>
      <c r="D19" s="10">
        <v>15</v>
      </c>
      <c r="E19" s="10"/>
      <c r="F19" s="12">
        <v>0</v>
      </c>
      <c r="G19" s="12">
        <f t="shared" si="0"/>
        <v>0</v>
      </c>
      <c r="H19" s="13">
        <f t="shared" si="1"/>
        <v>0</v>
      </c>
      <c r="I19" s="13">
        <f t="shared" si="2"/>
        <v>0</v>
      </c>
    </row>
    <row r="20" spans="1:9" x14ac:dyDescent="0.25">
      <c r="A20" s="8"/>
      <c r="B20" s="170" t="s">
        <v>264</v>
      </c>
      <c r="C20" s="11"/>
      <c r="D20" s="10"/>
      <c r="E20" s="10"/>
      <c r="F20" s="12"/>
      <c r="G20" s="12"/>
      <c r="H20" s="13"/>
      <c r="I20" s="13"/>
    </row>
    <row r="21" spans="1:9" x14ac:dyDescent="0.25">
      <c r="A21" s="8" t="s">
        <v>34</v>
      </c>
      <c r="B21" s="9" t="s">
        <v>265</v>
      </c>
      <c r="C21" s="11" t="s">
        <v>16</v>
      </c>
      <c r="D21" s="10">
        <v>100</v>
      </c>
      <c r="E21" s="10"/>
      <c r="F21" s="12">
        <v>0</v>
      </c>
      <c r="G21" s="12">
        <f t="shared" si="0"/>
        <v>0</v>
      </c>
      <c r="H21" s="13">
        <f t="shared" si="1"/>
        <v>0</v>
      </c>
      <c r="I21" s="13">
        <f t="shared" si="2"/>
        <v>0</v>
      </c>
    </row>
    <row r="22" spans="1:9" x14ac:dyDescent="0.25">
      <c r="A22" s="8" t="s">
        <v>36</v>
      </c>
      <c r="B22" s="9" t="s">
        <v>266</v>
      </c>
      <c r="C22" s="11" t="s">
        <v>16</v>
      </c>
      <c r="D22" s="10">
        <v>100</v>
      </c>
      <c r="E22" s="10"/>
      <c r="F22" s="12">
        <v>0</v>
      </c>
      <c r="G22" s="12">
        <f t="shared" si="0"/>
        <v>0</v>
      </c>
      <c r="H22" s="13">
        <f t="shared" si="1"/>
        <v>0</v>
      </c>
      <c r="I22" s="13">
        <f t="shared" si="2"/>
        <v>0</v>
      </c>
    </row>
    <row r="23" spans="1:9" x14ac:dyDescent="0.25">
      <c r="A23" s="8" t="s">
        <v>37</v>
      </c>
      <c r="B23" s="15" t="s">
        <v>267</v>
      </c>
      <c r="C23" s="11" t="s">
        <v>16</v>
      </c>
      <c r="D23" s="10">
        <v>200</v>
      </c>
      <c r="E23" s="10"/>
      <c r="F23" s="12">
        <v>0</v>
      </c>
      <c r="G23" s="12">
        <f t="shared" si="0"/>
        <v>0</v>
      </c>
      <c r="H23" s="13">
        <f t="shared" si="1"/>
        <v>0</v>
      </c>
      <c r="I23" s="13">
        <f t="shared" si="2"/>
        <v>0</v>
      </c>
    </row>
    <row r="24" spans="1:9" x14ac:dyDescent="0.25">
      <c r="A24" s="8" t="s">
        <v>39</v>
      </c>
      <c r="B24" s="9" t="s">
        <v>268</v>
      </c>
      <c r="C24" s="11" t="s">
        <v>16</v>
      </c>
      <c r="D24" s="10">
        <v>250</v>
      </c>
      <c r="E24" s="10"/>
      <c r="F24" s="12">
        <v>0</v>
      </c>
      <c r="G24" s="12">
        <f t="shared" si="0"/>
        <v>0</v>
      </c>
      <c r="H24" s="13">
        <f t="shared" si="1"/>
        <v>0</v>
      </c>
      <c r="I24" s="13">
        <f t="shared" si="2"/>
        <v>0</v>
      </c>
    </row>
    <row r="25" spans="1:9" x14ac:dyDescent="0.25">
      <c r="A25" s="8" t="s">
        <v>43</v>
      </c>
      <c r="B25" s="9" t="s">
        <v>269</v>
      </c>
      <c r="C25" s="11" t="s">
        <v>16</v>
      </c>
      <c r="D25" s="10">
        <v>200</v>
      </c>
      <c r="E25" s="10"/>
      <c r="F25" s="12">
        <v>0</v>
      </c>
      <c r="G25" s="12">
        <f t="shared" si="0"/>
        <v>0</v>
      </c>
      <c r="H25" s="13">
        <f t="shared" si="1"/>
        <v>0</v>
      </c>
      <c r="I25" s="13">
        <f t="shared" si="2"/>
        <v>0</v>
      </c>
    </row>
    <row r="26" spans="1:9" x14ac:dyDescent="0.25">
      <c r="A26" s="8" t="s">
        <v>45</v>
      </c>
      <c r="B26" s="15" t="s">
        <v>270</v>
      </c>
      <c r="C26" s="17" t="s">
        <v>16</v>
      </c>
      <c r="D26" s="16">
        <v>50</v>
      </c>
      <c r="E26" s="16"/>
      <c r="F26" s="12">
        <v>0</v>
      </c>
      <c r="G26" s="12">
        <f t="shared" si="0"/>
        <v>0</v>
      </c>
      <c r="H26" s="13">
        <f t="shared" si="1"/>
        <v>0</v>
      </c>
      <c r="I26" s="13">
        <f t="shared" si="2"/>
        <v>0</v>
      </c>
    </row>
    <row r="27" spans="1:9" x14ac:dyDescent="0.25">
      <c r="A27" s="8" t="s">
        <v>47</v>
      </c>
      <c r="B27" s="9" t="s">
        <v>271</v>
      </c>
      <c r="C27" s="11" t="s">
        <v>16</v>
      </c>
      <c r="D27" s="10">
        <v>120</v>
      </c>
      <c r="E27" s="10"/>
      <c r="F27" s="12">
        <v>0</v>
      </c>
      <c r="G27" s="12">
        <f t="shared" si="0"/>
        <v>0</v>
      </c>
      <c r="H27" s="13">
        <f t="shared" si="1"/>
        <v>0</v>
      </c>
      <c r="I27" s="13">
        <f t="shared" si="2"/>
        <v>0</v>
      </c>
    </row>
    <row r="28" spans="1:9" ht="25.5" x14ac:dyDescent="0.25">
      <c r="A28" s="8"/>
      <c r="B28" s="170" t="s">
        <v>272</v>
      </c>
      <c r="C28" s="11"/>
      <c r="D28" s="10"/>
      <c r="E28" s="10"/>
      <c r="F28" s="12"/>
      <c r="G28" s="12"/>
      <c r="H28" s="13"/>
      <c r="I28" s="13"/>
    </row>
    <row r="29" spans="1:9" x14ac:dyDescent="0.25">
      <c r="A29" s="8" t="s">
        <v>49</v>
      </c>
      <c r="B29" s="9" t="s">
        <v>273</v>
      </c>
      <c r="C29" s="11" t="s">
        <v>16</v>
      </c>
      <c r="D29" s="10">
        <v>20</v>
      </c>
      <c r="E29" s="10"/>
      <c r="F29" s="12">
        <v>0</v>
      </c>
      <c r="G29" s="12">
        <f t="shared" si="0"/>
        <v>0</v>
      </c>
      <c r="H29" s="13">
        <f t="shared" si="1"/>
        <v>0</v>
      </c>
      <c r="I29" s="13">
        <f t="shared" si="2"/>
        <v>0</v>
      </c>
    </row>
    <row r="30" spans="1:9" x14ac:dyDescent="0.25">
      <c r="A30" s="8" t="s">
        <v>51</v>
      </c>
      <c r="B30" s="9" t="s">
        <v>274</v>
      </c>
      <c r="C30" s="11" t="s">
        <v>16</v>
      </c>
      <c r="D30" s="10">
        <v>20</v>
      </c>
      <c r="E30" s="10"/>
      <c r="F30" s="12">
        <v>0</v>
      </c>
      <c r="G30" s="12">
        <f t="shared" si="0"/>
        <v>0</v>
      </c>
      <c r="H30" s="13">
        <f t="shared" si="1"/>
        <v>0</v>
      </c>
      <c r="I30" s="13">
        <f t="shared" si="2"/>
        <v>0</v>
      </c>
    </row>
    <row r="31" spans="1:9" x14ac:dyDescent="0.25">
      <c r="A31" s="8" t="s">
        <v>53</v>
      </c>
      <c r="B31" s="9" t="s">
        <v>275</v>
      </c>
      <c r="C31" s="11" t="s">
        <v>16</v>
      </c>
      <c r="D31" s="10">
        <v>20</v>
      </c>
      <c r="E31" s="10"/>
      <c r="F31" s="12">
        <v>0</v>
      </c>
      <c r="G31" s="12">
        <f t="shared" si="0"/>
        <v>0</v>
      </c>
      <c r="H31" s="13">
        <f t="shared" si="1"/>
        <v>0</v>
      </c>
      <c r="I31" s="13">
        <f t="shared" si="2"/>
        <v>0</v>
      </c>
    </row>
    <row r="32" spans="1:9" x14ac:dyDescent="0.25">
      <c r="A32" s="8" t="s">
        <v>55</v>
      </c>
      <c r="B32" s="9" t="s">
        <v>276</v>
      </c>
      <c r="C32" s="11" t="s">
        <v>16</v>
      </c>
      <c r="D32" s="11">
        <v>20</v>
      </c>
      <c r="E32" s="11"/>
      <c r="F32" s="12">
        <v>0</v>
      </c>
      <c r="G32" s="12">
        <f t="shared" si="0"/>
        <v>0</v>
      </c>
      <c r="H32" s="13">
        <f t="shared" si="1"/>
        <v>0</v>
      </c>
      <c r="I32" s="13">
        <f t="shared" si="2"/>
        <v>0</v>
      </c>
    </row>
    <row r="33" spans="1:9" x14ac:dyDescent="0.25">
      <c r="A33" s="8" t="s">
        <v>57</v>
      </c>
      <c r="B33" s="9" t="s">
        <v>277</v>
      </c>
      <c r="C33" s="11" t="s">
        <v>16</v>
      </c>
      <c r="D33" s="11">
        <v>20</v>
      </c>
      <c r="E33" s="11"/>
      <c r="F33" s="12">
        <v>0</v>
      </c>
      <c r="G33" s="12">
        <f t="shared" si="0"/>
        <v>0</v>
      </c>
      <c r="H33" s="13">
        <f t="shared" si="1"/>
        <v>0</v>
      </c>
      <c r="I33" s="13">
        <f t="shared" si="2"/>
        <v>0</v>
      </c>
    </row>
    <row r="34" spans="1:9" ht="15" customHeight="1" x14ac:dyDescent="0.25">
      <c r="A34" s="8"/>
      <c r="B34" s="176" t="s">
        <v>278</v>
      </c>
      <c r="C34" s="108"/>
      <c r="D34" s="107"/>
      <c r="E34" s="107"/>
      <c r="F34" s="12"/>
      <c r="G34" s="12"/>
      <c r="H34" s="13"/>
      <c r="I34" s="13"/>
    </row>
    <row r="35" spans="1:9" x14ac:dyDescent="0.25">
      <c r="A35" s="8" t="s">
        <v>59</v>
      </c>
      <c r="B35" s="9" t="s">
        <v>279</v>
      </c>
      <c r="C35" s="11" t="s">
        <v>16</v>
      </c>
      <c r="D35" s="10">
        <v>180</v>
      </c>
      <c r="E35" s="10"/>
      <c r="F35" s="12">
        <v>0</v>
      </c>
      <c r="G35" s="12">
        <f t="shared" si="0"/>
        <v>0</v>
      </c>
      <c r="H35" s="13">
        <f t="shared" si="1"/>
        <v>0</v>
      </c>
      <c r="I35" s="13">
        <f t="shared" si="2"/>
        <v>0</v>
      </c>
    </row>
    <row r="36" spans="1:9" x14ac:dyDescent="0.25">
      <c r="A36" s="8"/>
      <c r="B36" s="170" t="s">
        <v>280</v>
      </c>
      <c r="C36" s="17"/>
      <c r="D36" s="16"/>
      <c r="E36" s="16"/>
      <c r="F36" s="12">
        <v>0</v>
      </c>
      <c r="G36" s="12">
        <f t="shared" si="0"/>
        <v>0</v>
      </c>
      <c r="H36" s="13">
        <f t="shared" si="1"/>
        <v>0</v>
      </c>
      <c r="I36" s="13">
        <f t="shared" si="2"/>
        <v>0</v>
      </c>
    </row>
    <row r="37" spans="1:9" x14ac:dyDescent="0.25">
      <c r="A37" s="8" t="s">
        <v>61</v>
      </c>
      <c r="B37" s="9" t="s">
        <v>281</v>
      </c>
      <c r="C37" s="11" t="s">
        <v>16</v>
      </c>
      <c r="D37" s="10">
        <v>50</v>
      </c>
      <c r="E37" s="10"/>
      <c r="F37" s="12">
        <v>0</v>
      </c>
      <c r="G37" s="12">
        <f t="shared" si="0"/>
        <v>0</v>
      </c>
      <c r="H37" s="13">
        <f t="shared" si="1"/>
        <v>0</v>
      </c>
      <c r="I37" s="13">
        <f t="shared" si="2"/>
        <v>0</v>
      </c>
    </row>
    <row r="38" spans="1:9" x14ac:dyDescent="0.25">
      <c r="A38" s="8" t="s">
        <v>63</v>
      </c>
      <c r="B38" s="9" t="s">
        <v>282</v>
      </c>
      <c r="C38" s="11" t="s">
        <v>16</v>
      </c>
      <c r="D38" s="10">
        <v>150</v>
      </c>
      <c r="E38" s="10"/>
      <c r="F38" s="12">
        <v>0</v>
      </c>
      <c r="G38" s="12">
        <f t="shared" si="0"/>
        <v>0</v>
      </c>
      <c r="H38" s="13">
        <f t="shared" si="1"/>
        <v>0</v>
      </c>
      <c r="I38" s="13">
        <f t="shared" si="2"/>
        <v>0</v>
      </c>
    </row>
    <row r="39" spans="1:9" x14ac:dyDescent="0.25">
      <c r="A39" s="8" t="s">
        <v>65</v>
      </c>
      <c r="B39" s="9" t="s">
        <v>283</v>
      </c>
      <c r="C39" s="11" t="s">
        <v>16</v>
      </c>
      <c r="D39" s="10">
        <v>1500</v>
      </c>
      <c r="E39" s="10"/>
      <c r="F39" s="12">
        <v>0</v>
      </c>
      <c r="G39" s="12">
        <f t="shared" si="0"/>
        <v>0</v>
      </c>
      <c r="H39" s="13">
        <f t="shared" si="1"/>
        <v>0</v>
      </c>
      <c r="I39" s="13">
        <f t="shared" si="2"/>
        <v>0</v>
      </c>
    </row>
    <row r="40" spans="1:9" x14ac:dyDescent="0.25">
      <c r="A40" s="8" t="s">
        <v>67</v>
      </c>
      <c r="B40" s="9" t="s">
        <v>284</v>
      </c>
      <c r="C40" s="11" t="s">
        <v>16</v>
      </c>
      <c r="D40" s="10">
        <v>50</v>
      </c>
      <c r="E40" s="10"/>
      <c r="F40" s="12">
        <v>0</v>
      </c>
      <c r="G40" s="12">
        <f t="shared" si="0"/>
        <v>0</v>
      </c>
      <c r="H40" s="13">
        <f t="shared" si="1"/>
        <v>0</v>
      </c>
      <c r="I40" s="13">
        <f t="shared" si="2"/>
        <v>0</v>
      </c>
    </row>
    <row r="41" spans="1:9" x14ac:dyDescent="0.25">
      <c r="A41" s="8" t="s">
        <v>69</v>
      </c>
      <c r="B41" s="9" t="s">
        <v>285</v>
      </c>
      <c r="C41" s="11" t="s">
        <v>16</v>
      </c>
      <c r="D41" s="10">
        <v>600</v>
      </c>
      <c r="E41" s="10"/>
      <c r="F41" s="12">
        <v>0</v>
      </c>
      <c r="G41" s="12">
        <f t="shared" si="0"/>
        <v>0</v>
      </c>
      <c r="H41" s="13">
        <f t="shared" si="1"/>
        <v>0</v>
      </c>
      <c r="I41" s="13">
        <f t="shared" si="2"/>
        <v>0</v>
      </c>
    </row>
    <row r="42" spans="1:9" x14ac:dyDescent="0.25">
      <c r="A42" s="8"/>
      <c r="B42" s="175" t="s">
        <v>286</v>
      </c>
      <c r="C42" s="11"/>
      <c r="D42" s="10"/>
      <c r="E42" s="10"/>
      <c r="F42" s="12"/>
      <c r="G42" s="12"/>
      <c r="H42" s="13"/>
      <c r="I42" s="13"/>
    </row>
    <row r="43" spans="1:9" x14ac:dyDescent="0.25">
      <c r="A43" s="8" t="s">
        <v>71</v>
      </c>
      <c r="B43" s="9" t="s">
        <v>287</v>
      </c>
      <c r="C43" s="11" t="s">
        <v>16</v>
      </c>
      <c r="D43" s="10">
        <v>20</v>
      </c>
      <c r="E43" s="10"/>
      <c r="F43" s="12">
        <v>0</v>
      </c>
      <c r="G43" s="12">
        <f t="shared" si="0"/>
        <v>0</v>
      </c>
      <c r="H43" s="13">
        <f t="shared" si="1"/>
        <v>0</v>
      </c>
      <c r="I43" s="13">
        <f t="shared" si="2"/>
        <v>0</v>
      </c>
    </row>
    <row r="44" spans="1:9" x14ac:dyDescent="0.25">
      <c r="A44" s="8" t="s">
        <v>72</v>
      </c>
      <c r="B44" s="9" t="s">
        <v>288</v>
      </c>
      <c r="C44" s="11" t="s">
        <v>16</v>
      </c>
      <c r="D44" s="10">
        <v>20</v>
      </c>
      <c r="E44" s="10"/>
      <c r="F44" s="12">
        <v>0</v>
      </c>
      <c r="G44" s="12">
        <f t="shared" si="0"/>
        <v>0</v>
      </c>
      <c r="H44" s="13">
        <f t="shared" si="1"/>
        <v>0</v>
      </c>
      <c r="I44" s="13">
        <f t="shared" si="2"/>
        <v>0</v>
      </c>
    </row>
    <row r="45" spans="1:9" x14ac:dyDescent="0.25">
      <c r="A45" s="8" t="s">
        <v>74</v>
      </c>
      <c r="B45" s="15" t="s">
        <v>289</v>
      </c>
      <c r="C45" s="17" t="s">
        <v>16</v>
      </c>
      <c r="D45" s="16">
        <v>20</v>
      </c>
      <c r="E45" s="16"/>
      <c r="F45" s="12">
        <v>0</v>
      </c>
      <c r="G45" s="12">
        <f t="shared" si="0"/>
        <v>0</v>
      </c>
      <c r="H45" s="13">
        <f t="shared" si="1"/>
        <v>0</v>
      </c>
      <c r="I45" s="13">
        <f t="shared" si="2"/>
        <v>0</v>
      </c>
    </row>
    <row r="46" spans="1:9" x14ac:dyDescent="0.25">
      <c r="A46" s="8" t="s">
        <v>76</v>
      </c>
      <c r="B46" s="9" t="s">
        <v>290</v>
      </c>
      <c r="C46" s="17" t="s">
        <v>16</v>
      </c>
      <c r="D46" s="10">
        <v>20</v>
      </c>
      <c r="E46" s="10"/>
      <c r="F46" s="12">
        <v>0</v>
      </c>
      <c r="G46" s="12">
        <f t="shared" si="0"/>
        <v>0</v>
      </c>
      <c r="H46" s="13">
        <f t="shared" si="1"/>
        <v>0</v>
      </c>
      <c r="I46" s="13">
        <f t="shared" si="2"/>
        <v>0</v>
      </c>
    </row>
    <row r="47" spans="1:9" x14ac:dyDescent="0.25">
      <c r="A47" s="8"/>
      <c r="B47" s="170" t="s">
        <v>291</v>
      </c>
      <c r="C47" s="11"/>
      <c r="D47" s="10"/>
      <c r="E47" s="10"/>
      <c r="F47" s="12"/>
      <c r="G47" s="12"/>
      <c r="H47" s="13"/>
      <c r="I47" s="13"/>
    </row>
    <row r="48" spans="1:9" x14ac:dyDescent="0.25">
      <c r="A48" s="8" t="s">
        <v>78</v>
      </c>
      <c r="B48" s="9" t="s">
        <v>292</v>
      </c>
      <c r="C48" s="11" t="s">
        <v>16</v>
      </c>
      <c r="D48" s="10">
        <v>500</v>
      </c>
      <c r="E48" s="10"/>
      <c r="F48" s="12">
        <v>0</v>
      </c>
      <c r="G48" s="12">
        <f t="shared" si="0"/>
        <v>0</v>
      </c>
      <c r="H48" s="13">
        <f t="shared" si="1"/>
        <v>0</v>
      </c>
      <c r="I48" s="13">
        <f t="shared" si="2"/>
        <v>0</v>
      </c>
    </row>
    <row r="49" spans="1:9" x14ac:dyDescent="0.25">
      <c r="A49" s="45" t="s">
        <v>80</v>
      </c>
      <c r="B49" s="9" t="s">
        <v>293</v>
      </c>
      <c r="C49" s="47" t="s">
        <v>16</v>
      </c>
      <c r="D49" s="46">
        <v>400</v>
      </c>
      <c r="E49" s="46"/>
      <c r="F49" s="12">
        <v>0</v>
      </c>
      <c r="G49" s="12">
        <f t="shared" si="0"/>
        <v>0</v>
      </c>
      <c r="H49" s="13">
        <f t="shared" si="1"/>
        <v>0</v>
      </c>
      <c r="I49" s="13">
        <f t="shared" si="2"/>
        <v>0</v>
      </c>
    </row>
    <row r="50" spans="1:9" ht="15.75" thickBot="1" x14ac:dyDescent="0.3">
      <c r="A50" s="97" t="s">
        <v>82</v>
      </c>
      <c r="B50" s="66" t="s">
        <v>294</v>
      </c>
      <c r="C50" s="100" t="s">
        <v>16</v>
      </c>
      <c r="D50" s="99">
        <v>200</v>
      </c>
      <c r="E50" s="46"/>
      <c r="F50" s="12">
        <v>0</v>
      </c>
      <c r="G50" s="12">
        <f t="shared" si="0"/>
        <v>0</v>
      </c>
      <c r="H50" s="13">
        <f t="shared" si="1"/>
        <v>0</v>
      </c>
      <c r="I50" s="304">
        <f t="shared" si="2"/>
        <v>0</v>
      </c>
    </row>
    <row r="51" spans="1:9" ht="16.5" thickBot="1" x14ac:dyDescent="0.3">
      <c r="A51" s="49"/>
      <c r="B51" s="50" t="s">
        <v>122</v>
      </c>
      <c r="C51" s="51"/>
      <c r="D51" s="51"/>
      <c r="E51" s="51"/>
      <c r="F51" s="52"/>
      <c r="G51" s="52"/>
      <c r="H51" s="86">
        <f>SUM(H11:H50)</f>
        <v>0</v>
      </c>
      <c r="I51" s="53">
        <f>SUM(I11:I50)</f>
        <v>0</v>
      </c>
    </row>
    <row r="52" spans="1:9" ht="15.75" x14ac:dyDescent="0.25">
      <c r="A52" s="109"/>
      <c r="B52" s="92"/>
      <c r="C52" s="109"/>
      <c r="D52" s="109"/>
      <c r="E52" s="109"/>
      <c r="F52" s="110"/>
      <c r="G52" s="110"/>
      <c r="H52" s="91"/>
      <c r="I52" s="91"/>
    </row>
    <row r="53" spans="1:9" ht="15.75" x14ac:dyDescent="0.25">
      <c r="A53" s="28" t="s">
        <v>123</v>
      </c>
      <c r="B53" s="27"/>
      <c r="C53" s="27"/>
      <c r="D53" s="27"/>
      <c r="E53" s="27"/>
      <c r="F53" s="93"/>
      <c r="G53" s="93"/>
      <c r="H53" s="94"/>
      <c r="I53" s="94"/>
    </row>
    <row r="54" spans="1:9" ht="15.75" x14ac:dyDescent="0.25">
      <c r="A54" s="34" t="s">
        <v>159</v>
      </c>
      <c r="B54" s="27"/>
      <c r="C54" s="27"/>
      <c r="D54" s="27"/>
      <c r="E54" s="27"/>
      <c r="F54" s="27"/>
      <c r="G54" s="93"/>
      <c r="H54" s="94"/>
      <c r="I54" s="94"/>
    </row>
    <row r="55" spans="1:9" ht="15.75" x14ac:dyDescent="0.25">
      <c r="A55" s="30" t="s">
        <v>125</v>
      </c>
      <c r="B55" s="27"/>
      <c r="C55" s="27"/>
      <c r="D55" s="27"/>
      <c r="E55" s="27"/>
      <c r="F55" s="93"/>
      <c r="G55" s="93"/>
      <c r="H55" s="94"/>
      <c r="I55" s="94"/>
    </row>
    <row r="56" spans="1:9" ht="15.75" x14ac:dyDescent="0.25">
      <c r="A56" s="30" t="s">
        <v>126</v>
      </c>
      <c r="B56" s="27"/>
      <c r="C56" s="27"/>
      <c r="D56" s="27"/>
      <c r="E56" s="27"/>
      <c r="F56" s="93"/>
      <c r="G56" s="93"/>
      <c r="H56" s="94"/>
      <c r="I56" s="94"/>
    </row>
    <row r="57" spans="1:9" ht="15.75" x14ac:dyDescent="0.25">
      <c r="A57" s="31" t="s">
        <v>127</v>
      </c>
      <c r="B57" s="2"/>
      <c r="C57" s="2"/>
      <c r="D57" s="2"/>
      <c r="E57" s="2"/>
      <c r="F57" s="95"/>
      <c r="G57" s="95"/>
      <c r="H57" s="94"/>
      <c r="I57" s="94"/>
    </row>
    <row r="58" spans="1:9" ht="15.75" x14ac:dyDescent="0.25">
      <c r="A58" s="31" t="s">
        <v>128</v>
      </c>
      <c r="B58" s="2"/>
      <c r="C58" s="2"/>
      <c r="D58" s="2"/>
      <c r="E58" s="2"/>
      <c r="F58" s="93"/>
      <c r="G58" s="93"/>
      <c r="H58" s="94"/>
      <c r="I58" s="94"/>
    </row>
    <row r="59" spans="1:9" ht="15.75" x14ac:dyDescent="0.25">
      <c r="A59" s="35" t="s">
        <v>295</v>
      </c>
      <c r="B59" s="33"/>
      <c r="C59" s="33"/>
      <c r="D59" s="33"/>
      <c r="E59" s="33"/>
      <c r="F59" s="93"/>
      <c r="G59" s="93"/>
      <c r="H59" s="94"/>
      <c r="I59" s="94"/>
    </row>
    <row r="60" spans="1:9" ht="15.75" x14ac:dyDescent="0.25">
      <c r="A60" s="37" t="s">
        <v>131</v>
      </c>
      <c r="B60" s="27"/>
      <c r="C60" s="27"/>
      <c r="D60" s="27"/>
      <c r="E60" s="27"/>
      <c r="F60" s="93"/>
      <c r="G60" s="93"/>
      <c r="H60" s="94"/>
      <c r="I60" s="94"/>
    </row>
    <row r="61" spans="1:9" x14ac:dyDescent="0.25">
      <c r="A61" s="67"/>
      <c r="B61" s="66"/>
      <c r="C61" s="67"/>
      <c r="D61" s="67"/>
      <c r="E61" s="67"/>
      <c r="F61" s="68"/>
      <c r="G61" s="68"/>
      <c r="H61" s="69"/>
      <c r="I61" s="69"/>
    </row>
    <row r="62" spans="1:9" x14ac:dyDescent="0.25">
      <c r="A62" s="67"/>
      <c r="B62" s="66"/>
      <c r="C62" s="67"/>
      <c r="D62" s="67"/>
      <c r="E62" s="67"/>
      <c r="F62" s="68"/>
      <c r="G62" s="68"/>
      <c r="H62" s="69"/>
      <c r="I62" s="69"/>
    </row>
  </sheetData>
  <mergeCells count="8">
    <mergeCell ref="I8:I10"/>
    <mergeCell ref="F9:F10"/>
    <mergeCell ref="C8:C10"/>
    <mergeCell ref="A8:A10"/>
    <mergeCell ref="B8:B10"/>
    <mergeCell ref="D8:D10"/>
    <mergeCell ref="E8:E10"/>
    <mergeCell ref="H8:H10"/>
  </mergeCells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I45"/>
  <sheetViews>
    <sheetView topLeftCell="A6" workbookViewId="0">
      <selection activeCell="N32" sqref="N32"/>
    </sheetView>
  </sheetViews>
  <sheetFormatPr defaultRowHeight="15" x14ac:dyDescent="0.25"/>
  <cols>
    <col min="1" max="1" width="3.7109375" customWidth="1"/>
    <col min="2" max="2" width="43.28515625" customWidth="1"/>
    <col min="3" max="3" width="5.5703125" customWidth="1"/>
    <col min="4" max="4" width="6.7109375" customWidth="1"/>
    <col min="5" max="5" width="30.28515625" customWidth="1"/>
    <col min="6" max="6" width="11.85546875" customWidth="1"/>
    <col min="7" max="7" width="11.7109375" customWidth="1"/>
    <col min="8" max="8" width="16.28515625" customWidth="1"/>
    <col min="9" max="9" width="18.42578125" customWidth="1"/>
  </cols>
  <sheetData>
    <row r="1" spans="1:9" s="187" customFormat="1" ht="15.75" x14ac:dyDescent="0.25">
      <c r="A1" s="187" t="s">
        <v>296</v>
      </c>
    </row>
    <row r="2" spans="1:9" s="187" customFormat="1" ht="15.75" x14ac:dyDescent="0.25"/>
    <row r="3" spans="1:9" ht="15.75" x14ac:dyDescent="0.25">
      <c r="A3" s="2" t="s">
        <v>297</v>
      </c>
      <c r="B3" s="2"/>
      <c r="C3" s="3"/>
      <c r="D3" s="1"/>
      <c r="E3" s="1"/>
      <c r="F3" s="111"/>
      <c r="G3" s="111"/>
      <c r="H3" s="111"/>
      <c r="I3" s="111"/>
    </row>
    <row r="4" spans="1:9" ht="15.75" x14ac:dyDescent="0.25">
      <c r="A4" s="2"/>
      <c r="B4" s="2"/>
      <c r="C4" s="1"/>
      <c r="D4" s="1"/>
      <c r="E4" s="1"/>
      <c r="F4" s="111"/>
      <c r="G4" s="111"/>
      <c r="H4" s="111"/>
      <c r="I4" s="111"/>
    </row>
    <row r="5" spans="1:9" ht="15.75" x14ac:dyDescent="0.25">
      <c r="A5" s="168" t="s">
        <v>298</v>
      </c>
      <c r="B5" s="168"/>
      <c r="C5" s="171"/>
      <c r="D5" s="171"/>
      <c r="E5" s="171"/>
      <c r="F5" s="111"/>
      <c r="G5" s="111"/>
      <c r="H5" s="111"/>
      <c r="I5" s="111"/>
    </row>
    <row r="6" spans="1:9" ht="15.75" thickBot="1" x14ac:dyDescent="0.3">
      <c r="A6" s="42"/>
      <c r="B6" s="6"/>
      <c r="C6" s="6"/>
      <c r="D6" s="112"/>
      <c r="E6" s="6"/>
      <c r="F6" s="113"/>
      <c r="G6" s="114"/>
      <c r="H6" s="113"/>
      <c r="I6" s="113"/>
    </row>
    <row r="7" spans="1:9" x14ac:dyDescent="0.25">
      <c r="A7" s="337" t="s">
        <v>3</v>
      </c>
      <c r="B7" s="337" t="s">
        <v>4</v>
      </c>
      <c r="C7" s="337" t="s">
        <v>5</v>
      </c>
      <c r="D7" s="337" t="s">
        <v>6</v>
      </c>
      <c r="E7" s="337" t="s">
        <v>299</v>
      </c>
      <c r="F7" s="165" t="s">
        <v>7</v>
      </c>
      <c r="G7" s="165" t="s">
        <v>8</v>
      </c>
      <c r="H7" s="340" t="s">
        <v>9</v>
      </c>
      <c r="I7" s="340" t="s">
        <v>10</v>
      </c>
    </row>
    <row r="8" spans="1:9" x14ac:dyDescent="0.25">
      <c r="A8" s="338"/>
      <c r="B8" s="338"/>
      <c r="C8" s="338"/>
      <c r="D8" s="338"/>
      <c r="E8" s="338"/>
      <c r="F8" s="341" t="s">
        <v>11</v>
      </c>
      <c r="G8" s="166" t="s">
        <v>12</v>
      </c>
      <c r="H8" s="341"/>
      <c r="I8" s="341"/>
    </row>
    <row r="9" spans="1:9" ht="15.75" thickBot="1" x14ac:dyDescent="0.3">
      <c r="A9" s="339"/>
      <c r="B9" s="339"/>
      <c r="C9" s="339"/>
      <c r="D9" s="339"/>
      <c r="E9" s="339"/>
      <c r="F9" s="342"/>
      <c r="G9" s="167"/>
      <c r="H9" s="342"/>
      <c r="I9" s="342"/>
    </row>
    <row r="10" spans="1:9" x14ac:dyDescent="0.25">
      <c r="A10" s="70"/>
      <c r="B10" s="169" t="s">
        <v>300</v>
      </c>
      <c r="C10" s="71"/>
      <c r="D10" s="96"/>
      <c r="E10" s="96"/>
      <c r="F10" s="73"/>
      <c r="G10" s="73"/>
      <c r="H10" s="74"/>
      <c r="I10" s="74"/>
    </row>
    <row r="11" spans="1:9" x14ac:dyDescent="0.25">
      <c r="A11" s="8" t="s">
        <v>14</v>
      </c>
      <c r="B11" s="9" t="s">
        <v>301</v>
      </c>
      <c r="C11" s="11" t="s">
        <v>16</v>
      </c>
      <c r="D11" s="10">
        <v>150</v>
      </c>
      <c r="E11" s="10"/>
      <c r="F11" s="12">
        <v>0</v>
      </c>
      <c r="G11" s="12">
        <f>ROUND((F11*1.093),2)</f>
        <v>0</v>
      </c>
      <c r="H11" s="13">
        <f>SUM(F11*D11)</f>
        <v>0</v>
      </c>
      <c r="I11" s="13">
        <f>SUM(G11*D11)</f>
        <v>0</v>
      </c>
    </row>
    <row r="12" spans="1:9" x14ac:dyDescent="0.25">
      <c r="A12" s="8" t="s">
        <v>21</v>
      </c>
      <c r="B12" s="15" t="s">
        <v>302</v>
      </c>
      <c r="C12" s="17" t="s">
        <v>16</v>
      </c>
      <c r="D12" s="16">
        <v>50</v>
      </c>
      <c r="E12" s="16"/>
      <c r="F12" s="12">
        <v>0</v>
      </c>
      <c r="G12" s="12">
        <f t="shared" ref="G12:G33" si="0">ROUND((F12*1.093),2)</f>
        <v>0</v>
      </c>
      <c r="H12" s="13">
        <f t="shared" ref="H12:H33" si="1">SUM(F12*D12)</f>
        <v>0</v>
      </c>
      <c r="I12" s="13">
        <f t="shared" ref="I12:I33" si="2">SUM(G12*D12)</f>
        <v>0</v>
      </c>
    </row>
    <row r="13" spans="1:9" x14ac:dyDescent="0.25">
      <c r="A13" s="8" t="s">
        <v>23</v>
      </c>
      <c r="B13" s="15" t="s">
        <v>303</v>
      </c>
      <c r="C13" s="17" t="s">
        <v>16</v>
      </c>
      <c r="D13" s="16">
        <v>50</v>
      </c>
      <c r="E13" s="16"/>
      <c r="F13" s="12">
        <v>0</v>
      </c>
      <c r="G13" s="12">
        <f t="shared" si="0"/>
        <v>0</v>
      </c>
      <c r="H13" s="13">
        <f t="shared" si="1"/>
        <v>0</v>
      </c>
      <c r="I13" s="13">
        <f t="shared" si="2"/>
        <v>0</v>
      </c>
    </row>
    <row r="14" spans="1:9" x14ac:dyDescent="0.25">
      <c r="A14" s="8" t="s">
        <v>25</v>
      </c>
      <c r="B14" s="15" t="s">
        <v>304</v>
      </c>
      <c r="C14" s="17" t="s">
        <v>16</v>
      </c>
      <c r="D14" s="16">
        <v>40</v>
      </c>
      <c r="E14" s="16"/>
      <c r="F14" s="12">
        <v>0</v>
      </c>
      <c r="G14" s="12">
        <f t="shared" si="0"/>
        <v>0</v>
      </c>
      <c r="H14" s="13">
        <f t="shared" si="1"/>
        <v>0</v>
      </c>
      <c r="I14" s="13">
        <f t="shared" si="2"/>
        <v>0</v>
      </c>
    </row>
    <row r="15" spans="1:9" x14ac:dyDescent="0.25">
      <c r="A15" s="8" t="s">
        <v>27</v>
      </c>
      <c r="B15" s="15" t="s">
        <v>305</v>
      </c>
      <c r="C15" s="17" t="s">
        <v>16</v>
      </c>
      <c r="D15" s="16">
        <v>40</v>
      </c>
      <c r="E15" s="16"/>
      <c r="F15" s="12">
        <v>0</v>
      </c>
      <c r="G15" s="12">
        <f t="shared" si="0"/>
        <v>0</v>
      </c>
      <c r="H15" s="13">
        <f t="shared" si="1"/>
        <v>0</v>
      </c>
      <c r="I15" s="13">
        <f t="shared" si="2"/>
        <v>0</v>
      </c>
    </row>
    <row r="16" spans="1:9" x14ac:dyDescent="0.25">
      <c r="A16" s="8" t="s">
        <v>28</v>
      </c>
      <c r="B16" s="15" t="s">
        <v>306</v>
      </c>
      <c r="C16" s="17" t="s">
        <v>16</v>
      </c>
      <c r="D16" s="16">
        <v>200</v>
      </c>
      <c r="E16" s="16"/>
      <c r="F16" s="12">
        <v>0</v>
      </c>
      <c r="G16" s="12">
        <f t="shared" si="0"/>
        <v>0</v>
      </c>
      <c r="H16" s="13">
        <f t="shared" si="1"/>
        <v>0</v>
      </c>
      <c r="I16" s="13">
        <f t="shared" si="2"/>
        <v>0</v>
      </c>
    </row>
    <row r="17" spans="1:9" x14ac:dyDescent="0.25">
      <c r="A17" s="8" t="s">
        <v>29</v>
      </c>
      <c r="B17" s="15" t="s">
        <v>307</v>
      </c>
      <c r="C17" s="17" t="s">
        <v>16</v>
      </c>
      <c r="D17" s="16">
        <v>40</v>
      </c>
      <c r="E17" s="16"/>
      <c r="F17" s="12">
        <v>0</v>
      </c>
      <c r="G17" s="12">
        <f t="shared" si="0"/>
        <v>0</v>
      </c>
      <c r="H17" s="13">
        <f t="shared" si="1"/>
        <v>0</v>
      </c>
      <c r="I17" s="13">
        <f t="shared" si="2"/>
        <v>0</v>
      </c>
    </row>
    <row r="18" spans="1:9" x14ac:dyDescent="0.25">
      <c r="A18" s="8" t="s">
        <v>31</v>
      </c>
      <c r="B18" s="15" t="s">
        <v>308</v>
      </c>
      <c r="C18" s="17" t="s">
        <v>16</v>
      </c>
      <c r="D18" s="16">
        <v>120</v>
      </c>
      <c r="E18" s="16"/>
      <c r="F18" s="12">
        <v>0</v>
      </c>
      <c r="G18" s="12">
        <f t="shared" si="0"/>
        <v>0</v>
      </c>
      <c r="H18" s="13">
        <f t="shared" si="1"/>
        <v>0</v>
      </c>
      <c r="I18" s="13">
        <f t="shared" si="2"/>
        <v>0</v>
      </c>
    </row>
    <row r="19" spans="1:9" x14ac:dyDescent="0.25">
      <c r="A19" s="8" t="s">
        <v>33</v>
      </c>
      <c r="B19" s="15" t="s">
        <v>309</v>
      </c>
      <c r="C19" s="17" t="s">
        <v>16</v>
      </c>
      <c r="D19" s="16">
        <v>120</v>
      </c>
      <c r="E19" s="16"/>
      <c r="F19" s="12">
        <v>0</v>
      </c>
      <c r="G19" s="12">
        <f t="shared" si="0"/>
        <v>0</v>
      </c>
      <c r="H19" s="13">
        <f t="shared" si="1"/>
        <v>0</v>
      </c>
      <c r="I19" s="13">
        <f t="shared" si="2"/>
        <v>0</v>
      </c>
    </row>
    <row r="20" spans="1:9" x14ac:dyDescent="0.25">
      <c r="A20" s="8" t="s">
        <v>34</v>
      </c>
      <c r="B20" s="15" t="s">
        <v>310</v>
      </c>
      <c r="C20" s="17" t="s">
        <v>16</v>
      </c>
      <c r="D20" s="16">
        <v>500</v>
      </c>
      <c r="E20" s="16"/>
      <c r="F20" s="12">
        <v>0</v>
      </c>
      <c r="G20" s="12">
        <f t="shared" si="0"/>
        <v>0</v>
      </c>
      <c r="H20" s="13">
        <f t="shared" si="1"/>
        <v>0</v>
      </c>
      <c r="I20" s="13">
        <f t="shared" si="2"/>
        <v>0</v>
      </c>
    </row>
    <row r="21" spans="1:9" x14ac:dyDescent="0.25">
      <c r="A21" s="8" t="s">
        <v>41</v>
      </c>
      <c r="B21" s="9" t="s">
        <v>311</v>
      </c>
      <c r="C21" s="11" t="s">
        <v>16</v>
      </c>
      <c r="D21" s="10">
        <v>30</v>
      </c>
      <c r="E21" s="10"/>
      <c r="F21" s="12">
        <v>0</v>
      </c>
      <c r="G21" s="12">
        <f t="shared" si="0"/>
        <v>0</v>
      </c>
      <c r="H21" s="13">
        <f t="shared" si="1"/>
        <v>0</v>
      </c>
      <c r="I21" s="13">
        <f t="shared" si="2"/>
        <v>0</v>
      </c>
    </row>
    <row r="22" spans="1:9" x14ac:dyDescent="0.25">
      <c r="A22" s="8" t="s">
        <v>45</v>
      </c>
      <c r="B22" s="9" t="s">
        <v>312</v>
      </c>
      <c r="C22" s="17" t="s">
        <v>16</v>
      </c>
      <c r="D22" s="16">
        <v>50</v>
      </c>
      <c r="E22" s="16"/>
      <c r="F22" s="12">
        <v>0</v>
      </c>
      <c r="G22" s="12">
        <f t="shared" si="0"/>
        <v>0</v>
      </c>
      <c r="H22" s="13">
        <f t="shared" si="1"/>
        <v>0</v>
      </c>
      <c r="I22" s="13">
        <f t="shared" si="2"/>
        <v>0</v>
      </c>
    </row>
    <row r="23" spans="1:9" x14ac:dyDescent="0.25">
      <c r="A23" s="8" t="s">
        <v>49</v>
      </c>
      <c r="B23" s="15" t="s">
        <v>313</v>
      </c>
      <c r="C23" s="17" t="s">
        <v>16</v>
      </c>
      <c r="D23" s="16">
        <v>350</v>
      </c>
      <c r="E23" s="16"/>
      <c r="F23" s="12">
        <v>0</v>
      </c>
      <c r="G23" s="12">
        <f t="shared" si="0"/>
        <v>0</v>
      </c>
      <c r="H23" s="13">
        <f t="shared" si="1"/>
        <v>0</v>
      </c>
      <c r="I23" s="13">
        <f t="shared" si="2"/>
        <v>0</v>
      </c>
    </row>
    <row r="24" spans="1:9" x14ac:dyDescent="0.25">
      <c r="A24" s="8"/>
      <c r="B24" s="170" t="s">
        <v>314</v>
      </c>
      <c r="C24" s="17"/>
      <c r="D24" s="16"/>
      <c r="E24" s="16"/>
      <c r="F24" s="12"/>
      <c r="G24" s="12"/>
      <c r="H24" s="13"/>
      <c r="I24" s="13"/>
    </row>
    <row r="25" spans="1:9" x14ac:dyDescent="0.25">
      <c r="A25" s="8" t="s">
        <v>51</v>
      </c>
      <c r="B25" s="76" t="s">
        <v>315</v>
      </c>
      <c r="C25" s="17" t="s">
        <v>16</v>
      </c>
      <c r="D25" s="16">
        <v>15</v>
      </c>
      <c r="E25" s="16"/>
      <c r="F25" s="12">
        <v>0</v>
      </c>
      <c r="G25" s="12">
        <f t="shared" si="0"/>
        <v>0</v>
      </c>
      <c r="H25" s="13">
        <f t="shared" si="1"/>
        <v>0</v>
      </c>
      <c r="I25" s="13">
        <f t="shared" si="2"/>
        <v>0</v>
      </c>
    </row>
    <row r="26" spans="1:9" ht="25.5" x14ac:dyDescent="0.25">
      <c r="A26" s="8" t="s">
        <v>53</v>
      </c>
      <c r="B26" s="9" t="s">
        <v>316</v>
      </c>
      <c r="C26" s="11" t="s">
        <v>16</v>
      </c>
      <c r="D26" s="10">
        <v>15</v>
      </c>
      <c r="E26" s="10"/>
      <c r="F26" s="12">
        <v>0</v>
      </c>
      <c r="G26" s="12">
        <f t="shared" si="0"/>
        <v>0</v>
      </c>
      <c r="H26" s="13">
        <f t="shared" si="1"/>
        <v>0</v>
      </c>
      <c r="I26" s="13">
        <f t="shared" si="2"/>
        <v>0</v>
      </c>
    </row>
    <row r="27" spans="1:9" x14ac:dyDescent="0.25">
      <c r="A27" s="8" t="s">
        <v>55</v>
      </c>
      <c r="B27" s="76" t="s">
        <v>317</v>
      </c>
      <c r="C27" s="11" t="s">
        <v>16</v>
      </c>
      <c r="D27" s="10">
        <v>200</v>
      </c>
      <c r="E27" s="10"/>
      <c r="F27" s="12">
        <v>0</v>
      </c>
      <c r="G27" s="12">
        <f t="shared" si="0"/>
        <v>0</v>
      </c>
      <c r="H27" s="13">
        <f t="shared" si="1"/>
        <v>0</v>
      </c>
      <c r="I27" s="13">
        <f t="shared" si="2"/>
        <v>0</v>
      </c>
    </row>
    <row r="28" spans="1:9" ht="25.5" x14ac:dyDescent="0.25">
      <c r="A28" s="8" t="s">
        <v>59</v>
      </c>
      <c r="B28" s="9" t="s">
        <v>318</v>
      </c>
      <c r="C28" s="17" t="s">
        <v>16</v>
      </c>
      <c r="D28" s="16">
        <v>20</v>
      </c>
      <c r="E28" s="16"/>
      <c r="F28" s="12">
        <v>0</v>
      </c>
      <c r="G28" s="12">
        <f t="shared" si="0"/>
        <v>0</v>
      </c>
      <c r="H28" s="13">
        <f t="shared" si="1"/>
        <v>0</v>
      </c>
      <c r="I28" s="13">
        <f t="shared" si="2"/>
        <v>0</v>
      </c>
    </row>
    <row r="29" spans="1:9" ht="25.5" x14ac:dyDescent="0.25">
      <c r="A29" s="8" t="s">
        <v>61</v>
      </c>
      <c r="B29" s="9" t="s">
        <v>319</v>
      </c>
      <c r="C29" s="17" t="s">
        <v>16</v>
      </c>
      <c r="D29" s="16">
        <v>30</v>
      </c>
      <c r="E29" s="16"/>
      <c r="F29" s="12">
        <v>0</v>
      </c>
      <c r="G29" s="12">
        <f t="shared" si="0"/>
        <v>0</v>
      </c>
      <c r="H29" s="13">
        <f t="shared" si="1"/>
        <v>0</v>
      </c>
      <c r="I29" s="13">
        <f t="shared" si="2"/>
        <v>0</v>
      </c>
    </row>
    <row r="30" spans="1:9" x14ac:dyDescent="0.25">
      <c r="A30" s="8"/>
      <c r="B30" s="170" t="s">
        <v>320</v>
      </c>
      <c r="C30" s="17"/>
      <c r="D30" s="16"/>
      <c r="E30" s="16"/>
      <c r="F30" s="12"/>
      <c r="G30" s="12"/>
      <c r="H30" s="13"/>
      <c r="I30" s="13"/>
    </row>
    <row r="31" spans="1:9" x14ac:dyDescent="0.25">
      <c r="A31" s="8" t="s">
        <v>63</v>
      </c>
      <c r="B31" s="76" t="s">
        <v>321</v>
      </c>
      <c r="C31" s="11" t="s">
        <v>16</v>
      </c>
      <c r="D31" s="10">
        <v>1000</v>
      </c>
      <c r="E31" s="10"/>
      <c r="F31" s="12">
        <v>0</v>
      </c>
      <c r="G31" s="12">
        <f t="shared" si="0"/>
        <v>0</v>
      </c>
      <c r="H31" s="13">
        <f t="shared" si="1"/>
        <v>0</v>
      </c>
      <c r="I31" s="13">
        <f t="shared" si="2"/>
        <v>0</v>
      </c>
    </row>
    <row r="32" spans="1:9" x14ac:dyDescent="0.25">
      <c r="A32" s="45" t="s">
        <v>65</v>
      </c>
      <c r="B32" s="184" t="s">
        <v>322</v>
      </c>
      <c r="C32" s="47" t="s">
        <v>16</v>
      </c>
      <c r="D32" s="46">
        <v>50</v>
      </c>
      <c r="E32" s="46"/>
      <c r="F32" s="12">
        <v>0</v>
      </c>
      <c r="G32" s="12">
        <f t="shared" si="0"/>
        <v>0</v>
      </c>
      <c r="H32" s="13">
        <f t="shared" si="1"/>
        <v>0</v>
      </c>
      <c r="I32" s="13">
        <f t="shared" si="2"/>
        <v>0</v>
      </c>
    </row>
    <row r="33" spans="1:9" ht="26.25" thickBot="1" x14ac:dyDescent="0.3">
      <c r="A33" s="97" t="s">
        <v>67</v>
      </c>
      <c r="B33" s="98" t="s">
        <v>323</v>
      </c>
      <c r="C33" s="100" t="s">
        <v>16</v>
      </c>
      <c r="D33" s="99">
        <v>50</v>
      </c>
      <c r="E33" s="46"/>
      <c r="F33" s="12">
        <v>0</v>
      </c>
      <c r="G33" s="12">
        <f t="shared" si="0"/>
        <v>0</v>
      </c>
      <c r="H33" s="13">
        <f t="shared" si="1"/>
        <v>0</v>
      </c>
      <c r="I33" s="304">
        <f t="shared" si="2"/>
        <v>0</v>
      </c>
    </row>
    <row r="34" spans="1:9" ht="16.5" thickBot="1" x14ac:dyDescent="0.3">
      <c r="A34" s="49"/>
      <c r="B34" s="50" t="s">
        <v>122</v>
      </c>
      <c r="C34" s="51"/>
      <c r="D34" s="51"/>
      <c r="E34" s="51"/>
      <c r="F34" s="52"/>
      <c r="G34" s="52"/>
      <c r="H34" s="86">
        <f>SUM(H10:H33)</f>
        <v>0</v>
      </c>
      <c r="I34" s="53">
        <f>SUM(I10:I33)</f>
        <v>0</v>
      </c>
    </row>
    <row r="35" spans="1:9" ht="15.75" x14ac:dyDescent="0.25">
      <c r="A35" s="39"/>
      <c r="B35" s="40"/>
      <c r="C35" s="41"/>
      <c r="D35" s="41"/>
      <c r="E35" s="41"/>
      <c r="F35" s="115"/>
      <c r="G35" s="115"/>
      <c r="H35" s="111"/>
      <c r="I35" s="111"/>
    </row>
    <row r="36" spans="1:9" ht="15.75" x14ac:dyDescent="0.25">
      <c r="A36" s="28" t="s">
        <v>123</v>
      </c>
      <c r="B36" s="27"/>
      <c r="C36" s="27"/>
      <c r="D36" s="27"/>
      <c r="E36" s="27"/>
      <c r="F36" s="116"/>
      <c r="G36" s="116"/>
      <c r="H36" s="117"/>
      <c r="I36" s="117"/>
    </row>
    <row r="37" spans="1:9" ht="15.75" x14ac:dyDescent="0.25">
      <c r="A37" s="34" t="s">
        <v>159</v>
      </c>
      <c r="B37" s="27"/>
      <c r="C37" s="27"/>
      <c r="D37" s="27"/>
      <c r="E37" s="27"/>
      <c r="F37" s="27"/>
      <c r="G37" s="117"/>
      <c r="H37" s="116"/>
      <c r="I37" s="116"/>
    </row>
    <row r="38" spans="1:9" ht="15.75" x14ac:dyDescent="0.25">
      <c r="A38" s="30" t="s">
        <v>125</v>
      </c>
      <c r="B38" s="27"/>
      <c r="C38" s="27"/>
      <c r="D38" s="27"/>
      <c r="E38" s="27"/>
      <c r="F38" s="116"/>
      <c r="G38" s="116"/>
      <c r="H38" s="116"/>
      <c r="I38" s="116"/>
    </row>
    <row r="39" spans="1:9" ht="15.75" x14ac:dyDescent="0.25">
      <c r="A39" s="30" t="s">
        <v>126</v>
      </c>
      <c r="B39" s="27"/>
      <c r="C39" s="27"/>
      <c r="D39" s="27"/>
      <c r="E39" s="27"/>
      <c r="F39" s="116"/>
      <c r="G39" s="116"/>
      <c r="H39" s="116"/>
      <c r="I39" s="116"/>
    </row>
    <row r="40" spans="1:9" ht="15.75" x14ac:dyDescent="0.25">
      <c r="A40" s="31" t="s">
        <v>127</v>
      </c>
      <c r="B40" s="2"/>
      <c r="C40" s="2"/>
      <c r="D40" s="2"/>
      <c r="E40" s="2"/>
      <c r="F40" s="116"/>
      <c r="G40" s="116"/>
      <c r="H40" s="116"/>
      <c r="I40" s="116"/>
    </row>
    <row r="41" spans="1:9" ht="15.75" x14ac:dyDescent="0.25">
      <c r="A41" s="31" t="s">
        <v>128</v>
      </c>
      <c r="B41" s="2"/>
      <c r="C41" s="2"/>
      <c r="D41" s="2"/>
      <c r="E41" s="2"/>
      <c r="F41" s="117"/>
      <c r="G41" s="117"/>
      <c r="H41" s="116"/>
      <c r="I41" s="116"/>
    </row>
    <row r="42" spans="1:9" ht="15.75" x14ac:dyDescent="0.25">
      <c r="A42" s="32"/>
      <c r="B42" s="33"/>
      <c r="C42" s="33"/>
      <c r="D42" s="33"/>
      <c r="E42" s="33"/>
      <c r="F42" s="116"/>
      <c r="G42" s="116"/>
      <c r="H42" s="116"/>
      <c r="I42" s="116"/>
    </row>
    <row r="43" spans="1:9" ht="15.75" x14ac:dyDescent="0.25">
      <c r="A43" s="35" t="s">
        <v>324</v>
      </c>
      <c r="B43" s="33"/>
      <c r="C43" s="33"/>
      <c r="D43" s="33"/>
      <c r="E43" s="33"/>
      <c r="F43" s="116"/>
      <c r="G43" s="116"/>
      <c r="H43" s="116"/>
      <c r="I43" s="116"/>
    </row>
    <row r="44" spans="1:9" ht="15.75" x14ac:dyDescent="0.25">
      <c r="A44" s="101"/>
      <c r="B44" s="33"/>
      <c r="C44" s="33"/>
      <c r="D44" s="33"/>
      <c r="E44" s="33"/>
      <c r="F44" s="116"/>
      <c r="G44" s="116"/>
      <c r="H44" s="116"/>
      <c r="I44" s="116"/>
    </row>
    <row r="45" spans="1:9" ht="15.75" x14ac:dyDescent="0.25">
      <c r="A45" s="37" t="s">
        <v>131</v>
      </c>
      <c r="B45" s="27"/>
      <c r="C45" s="33"/>
      <c r="D45" s="33"/>
      <c r="E45" s="33"/>
      <c r="F45" s="118"/>
      <c r="G45" s="118"/>
      <c r="H45" s="118"/>
      <c r="I45" s="118"/>
    </row>
  </sheetData>
  <mergeCells count="8">
    <mergeCell ref="I7:I9"/>
    <mergeCell ref="F8:F9"/>
    <mergeCell ref="C7:C9"/>
    <mergeCell ref="A7:A9"/>
    <mergeCell ref="B7:B9"/>
    <mergeCell ref="D7:D9"/>
    <mergeCell ref="E7:E9"/>
    <mergeCell ref="H7:H9"/>
  </mergeCells>
  <pageMargins left="0.25" right="0.25" top="0.75" bottom="0.75" header="0.3" footer="0.3"/>
  <pageSetup paperSize="9" orientation="landscape" r:id="rId1"/>
  <headerFooter>
    <oddFooter>Stran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6"/>
  <sheetViews>
    <sheetView workbookViewId="0">
      <selection activeCell="L20" sqref="L20"/>
    </sheetView>
  </sheetViews>
  <sheetFormatPr defaultRowHeight="15" x14ac:dyDescent="0.25"/>
  <cols>
    <col min="1" max="1" width="4" customWidth="1"/>
    <col min="2" max="2" width="32.7109375" customWidth="1"/>
    <col min="3" max="3" width="5.5703125" customWidth="1"/>
    <col min="4" max="4" width="6.7109375" customWidth="1"/>
    <col min="5" max="5" width="34.140625" customWidth="1"/>
    <col min="6" max="6" width="12.5703125" customWidth="1"/>
    <col min="7" max="7" width="14.28515625" customWidth="1"/>
    <col min="8" max="8" width="15.7109375" customWidth="1"/>
    <col min="9" max="9" width="17.28515625" customWidth="1"/>
  </cols>
  <sheetData>
    <row r="1" spans="1:9" ht="15.75" x14ac:dyDescent="0.25">
      <c r="A1" s="2" t="s">
        <v>0</v>
      </c>
      <c r="B1" s="1"/>
      <c r="C1" s="3"/>
      <c r="D1" s="1"/>
      <c r="E1" s="1"/>
      <c r="F1" s="1"/>
      <c r="G1" s="1"/>
      <c r="H1" s="1"/>
      <c r="I1" s="1"/>
    </row>
    <row r="2" spans="1:9" ht="15.75" x14ac:dyDescent="0.25">
      <c r="A2" s="2"/>
      <c r="B2" s="1"/>
      <c r="C2" s="3"/>
      <c r="D2" s="1"/>
      <c r="E2" s="1"/>
      <c r="F2" s="1"/>
      <c r="G2" s="1"/>
      <c r="H2" s="1"/>
      <c r="I2" s="1"/>
    </row>
    <row r="3" spans="1:9" ht="15.75" x14ac:dyDescent="0.25">
      <c r="A3" s="2" t="s">
        <v>325</v>
      </c>
      <c r="B3" s="1"/>
      <c r="C3" s="3"/>
      <c r="D3" s="1"/>
      <c r="E3" s="1"/>
      <c r="F3" s="1"/>
      <c r="G3" s="1"/>
      <c r="H3" s="1"/>
      <c r="I3" s="1"/>
    </row>
    <row r="4" spans="1:9" ht="15.75" x14ac:dyDescent="0.25">
      <c r="A4" s="2"/>
      <c r="B4" s="1"/>
      <c r="C4" s="3"/>
      <c r="D4" s="1"/>
      <c r="E4" s="1"/>
      <c r="F4" s="1"/>
      <c r="G4" s="1"/>
      <c r="H4" s="1"/>
      <c r="I4" s="1"/>
    </row>
    <row r="5" spans="1:9" ht="15.75" x14ac:dyDescent="0.25">
      <c r="A5" s="2"/>
      <c r="B5" s="1"/>
      <c r="C5" s="1"/>
      <c r="D5" s="1"/>
      <c r="E5" s="1"/>
      <c r="F5" s="1"/>
      <c r="G5" s="1"/>
      <c r="H5" s="1"/>
      <c r="I5" s="1"/>
    </row>
    <row r="6" spans="1:9" ht="15.75" x14ac:dyDescent="0.25">
      <c r="A6" s="168" t="s">
        <v>326</v>
      </c>
      <c r="B6" s="171"/>
      <c r="C6" s="1"/>
      <c r="D6" s="1"/>
      <c r="E6" s="1"/>
      <c r="F6" s="1"/>
      <c r="G6" s="1"/>
      <c r="H6" s="1"/>
      <c r="I6" s="1"/>
    </row>
    <row r="7" spans="1:9" ht="15.75" thickBot="1" x14ac:dyDescent="0.3">
      <c r="A7" s="119"/>
      <c r="B7" s="119"/>
      <c r="C7" s="119"/>
      <c r="D7" s="119"/>
      <c r="E7" s="119"/>
      <c r="F7" s="119"/>
      <c r="G7" s="119"/>
      <c r="H7" s="119"/>
      <c r="I7" s="119"/>
    </row>
    <row r="8" spans="1:9" ht="15" customHeight="1" x14ac:dyDescent="0.25">
      <c r="A8" s="337" t="s">
        <v>3</v>
      </c>
      <c r="B8" s="337" t="s">
        <v>4</v>
      </c>
      <c r="C8" s="337" t="s">
        <v>5</v>
      </c>
      <c r="D8" s="337" t="s">
        <v>6</v>
      </c>
      <c r="E8" s="337" t="s">
        <v>299</v>
      </c>
      <c r="F8" s="165" t="s">
        <v>7</v>
      </c>
      <c r="G8" s="165" t="s">
        <v>8</v>
      </c>
      <c r="H8" s="340" t="s">
        <v>9</v>
      </c>
      <c r="I8" s="340" t="s">
        <v>10</v>
      </c>
    </row>
    <row r="9" spans="1:9" x14ac:dyDescent="0.25">
      <c r="A9" s="338"/>
      <c r="B9" s="338"/>
      <c r="C9" s="338"/>
      <c r="D9" s="338"/>
      <c r="E9" s="338"/>
      <c r="F9" s="341" t="s">
        <v>11</v>
      </c>
      <c r="G9" s="166" t="s">
        <v>12</v>
      </c>
      <c r="H9" s="341"/>
      <c r="I9" s="341"/>
    </row>
    <row r="10" spans="1:9" ht="15.75" thickBot="1" x14ac:dyDescent="0.3">
      <c r="A10" s="339"/>
      <c r="B10" s="339"/>
      <c r="C10" s="339"/>
      <c r="D10" s="339"/>
      <c r="E10" s="338"/>
      <c r="F10" s="343"/>
      <c r="G10" s="167"/>
      <c r="H10" s="342"/>
      <c r="I10" s="342"/>
    </row>
    <row r="11" spans="1:9" x14ac:dyDescent="0.25">
      <c r="A11" s="248"/>
      <c r="B11" s="169" t="s">
        <v>327</v>
      </c>
      <c r="C11" s="249"/>
      <c r="D11" s="305"/>
      <c r="E11" s="244"/>
      <c r="F11" s="306"/>
      <c r="G11" s="251"/>
      <c r="H11" s="252"/>
      <c r="I11" s="253"/>
    </row>
    <row r="12" spans="1:9" x14ac:dyDescent="0.25">
      <c r="A12" s="120" t="s">
        <v>14</v>
      </c>
      <c r="B12" s="75" t="s">
        <v>328</v>
      </c>
      <c r="C12" s="122" t="s">
        <v>16</v>
      </c>
      <c r="D12" s="265">
        <v>70</v>
      </c>
      <c r="E12" s="10"/>
      <c r="F12" s="268">
        <v>0</v>
      </c>
      <c r="G12" s="12">
        <f>ROUND((F12*1.093),2)</f>
        <v>0</v>
      </c>
      <c r="H12" s="13">
        <f>SUM(F12*D12)</f>
        <v>0</v>
      </c>
      <c r="I12" s="14">
        <f>SUM(G12*D12)</f>
        <v>0</v>
      </c>
    </row>
    <row r="13" spans="1:9" x14ac:dyDescent="0.25">
      <c r="A13" s="8" t="s">
        <v>17</v>
      </c>
      <c r="B13" s="9" t="s">
        <v>329</v>
      </c>
      <c r="C13" s="11" t="s">
        <v>16</v>
      </c>
      <c r="D13" s="266">
        <v>5000</v>
      </c>
      <c r="E13" s="10"/>
      <c r="F13" s="268">
        <v>0</v>
      </c>
      <c r="G13" s="12">
        <f t="shared" ref="G13:G43" si="0">ROUND((F13*1.093),2)</f>
        <v>0</v>
      </c>
      <c r="H13" s="13">
        <f t="shared" ref="H13:H43" si="1">SUM(F13*D13)</f>
        <v>0</v>
      </c>
      <c r="I13" s="14">
        <f t="shared" ref="I13:I43" si="2">SUM(G13*D13)</f>
        <v>0</v>
      </c>
    </row>
    <row r="14" spans="1:9" x14ac:dyDescent="0.25">
      <c r="A14" s="8" t="s">
        <v>19</v>
      </c>
      <c r="B14" s="9" t="s">
        <v>330</v>
      </c>
      <c r="C14" s="11" t="s">
        <v>16</v>
      </c>
      <c r="D14" s="266">
        <v>1000</v>
      </c>
      <c r="E14" s="10"/>
      <c r="F14" s="268">
        <v>0</v>
      </c>
      <c r="G14" s="12">
        <f t="shared" si="0"/>
        <v>0</v>
      </c>
      <c r="H14" s="13">
        <f t="shared" si="1"/>
        <v>0</v>
      </c>
      <c r="I14" s="14">
        <f t="shared" si="2"/>
        <v>0</v>
      </c>
    </row>
    <row r="15" spans="1:9" x14ac:dyDescent="0.25">
      <c r="A15" s="8" t="s">
        <v>21</v>
      </c>
      <c r="B15" s="9" t="s">
        <v>331</v>
      </c>
      <c r="C15" s="11" t="s">
        <v>16</v>
      </c>
      <c r="D15" s="266">
        <v>800</v>
      </c>
      <c r="E15" s="10"/>
      <c r="F15" s="268">
        <v>0</v>
      </c>
      <c r="G15" s="12">
        <f t="shared" si="0"/>
        <v>0</v>
      </c>
      <c r="H15" s="13">
        <f t="shared" si="1"/>
        <v>0</v>
      </c>
      <c r="I15" s="14">
        <f t="shared" si="2"/>
        <v>0</v>
      </c>
    </row>
    <row r="16" spans="1:9" x14ac:dyDescent="0.25">
      <c r="A16" s="8" t="s">
        <v>23</v>
      </c>
      <c r="B16" s="9" t="s">
        <v>332</v>
      </c>
      <c r="C16" s="11" t="s">
        <v>16</v>
      </c>
      <c r="D16" s="266">
        <v>100</v>
      </c>
      <c r="E16" s="10"/>
      <c r="F16" s="268">
        <v>0</v>
      </c>
      <c r="G16" s="12">
        <f t="shared" si="0"/>
        <v>0</v>
      </c>
      <c r="H16" s="13">
        <f t="shared" si="1"/>
        <v>0</v>
      </c>
      <c r="I16" s="14">
        <f t="shared" si="2"/>
        <v>0</v>
      </c>
    </row>
    <row r="17" spans="1:9" x14ac:dyDescent="0.25">
      <c r="A17" s="8" t="s">
        <v>25</v>
      </c>
      <c r="B17" s="9" t="s">
        <v>333</v>
      </c>
      <c r="C17" s="11" t="s">
        <v>16</v>
      </c>
      <c r="D17" s="266">
        <v>40</v>
      </c>
      <c r="E17" s="10"/>
      <c r="F17" s="268">
        <v>0</v>
      </c>
      <c r="G17" s="12">
        <f t="shared" si="0"/>
        <v>0</v>
      </c>
      <c r="H17" s="13">
        <f t="shared" si="1"/>
        <v>0</v>
      </c>
      <c r="I17" s="14">
        <f t="shared" si="2"/>
        <v>0</v>
      </c>
    </row>
    <row r="18" spans="1:9" x14ac:dyDescent="0.25">
      <c r="A18" s="8" t="s">
        <v>27</v>
      </c>
      <c r="B18" s="9" t="s">
        <v>334</v>
      </c>
      <c r="C18" s="11" t="s">
        <v>16</v>
      </c>
      <c r="D18" s="266">
        <v>300</v>
      </c>
      <c r="E18" s="10"/>
      <c r="F18" s="268">
        <v>0</v>
      </c>
      <c r="G18" s="12">
        <f t="shared" si="0"/>
        <v>0</v>
      </c>
      <c r="H18" s="13">
        <f t="shared" si="1"/>
        <v>0</v>
      </c>
      <c r="I18" s="14">
        <f t="shared" si="2"/>
        <v>0</v>
      </c>
    </row>
    <row r="19" spans="1:9" x14ac:dyDescent="0.25">
      <c r="A19" s="8" t="s">
        <v>28</v>
      </c>
      <c r="B19" s="9" t="s">
        <v>335</v>
      </c>
      <c r="C19" s="11" t="s">
        <v>16</v>
      </c>
      <c r="D19" s="266">
        <v>50</v>
      </c>
      <c r="E19" s="10"/>
      <c r="F19" s="268">
        <v>0</v>
      </c>
      <c r="G19" s="12">
        <f t="shared" si="0"/>
        <v>0</v>
      </c>
      <c r="H19" s="13">
        <f t="shared" si="1"/>
        <v>0</v>
      </c>
      <c r="I19" s="14">
        <f t="shared" si="2"/>
        <v>0</v>
      </c>
    </row>
    <row r="20" spans="1:9" x14ac:dyDescent="0.25">
      <c r="A20" s="8" t="s">
        <v>29</v>
      </c>
      <c r="B20" s="9" t="s">
        <v>336</v>
      </c>
      <c r="C20" s="11" t="s">
        <v>16</v>
      </c>
      <c r="D20" s="266">
        <v>50</v>
      </c>
      <c r="E20" s="10"/>
      <c r="F20" s="268">
        <v>0</v>
      </c>
      <c r="G20" s="12">
        <f t="shared" si="0"/>
        <v>0</v>
      </c>
      <c r="H20" s="13">
        <f t="shared" si="1"/>
        <v>0</v>
      </c>
      <c r="I20" s="14">
        <f t="shared" si="2"/>
        <v>0</v>
      </c>
    </row>
    <row r="21" spans="1:9" x14ac:dyDescent="0.25">
      <c r="A21" s="8" t="s">
        <v>31</v>
      </c>
      <c r="B21" s="9" t="s">
        <v>337</v>
      </c>
      <c r="C21" s="11" t="s">
        <v>16</v>
      </c>
      <c r="D21" s="266">
        <v>1800</v>
      </c>
      <c r="E21" s="10"/>
      <c r="F21" s="268">
        <v>0</v>
      </c>
      <c r="G21" s="12">
        <f t="shared" si="0"/>
        <v>0</v>
      </c>
      <c r="H21" s="13">
        <f t="shared" si="1"/>
        <v>0</v>
      </c>
      <c r="I21" s="14">
        <f t="shared" si="2"/>
        <v>0</v>
      </c>
    </row>
    <row r="22" spans="1:9" x14ac:dyDescent="0.25">
      <c r="A22" s="8" t="s">
        <v>33</v>
      </c>
      <c r="B22" s="9" t="s">
        <v>338</v>
      </c>
      <c r="C22" s="11" t="s">
        <v>16</v>
      </c>
      <c r="D22" s="266">
        <v>6000</v>
      </c>
      <c r="E22" s="10"/>
      <c r="F22" s="268">
        <v>0</v>
      </c>
      <c r="G22" s="12">
        <f t="shared" si="0"/>
        <v>0</v>
      </c>
      <c r="H22" s="13">
        <f t="shared" si="1"/>
        <v>0</v>
      </c>
      <c r="I22" s="14">
        <f t="shared" si="2"/>
        <v>0</v>
      </c>
    </row>
    <row r="23" spans="1:9" x14ac:dyDescent="0.25">
      <c r="A23" s="8" t="s">
        <v>34</v>
      </c>
      <c r="B23" s="9" t="s">
        <v>339</v>
      </c>
      <c r="C23" s="11" t="s">
        <v>16</v>
      </c>
      <c r="D23" s="266">
        <v>180</v>
      </c>
      <c r="E23" s="10"/>
      <c r="F23" s="268">
        <v>0</v>
      </c>
      <c r="G23" s="12">
        <f t="shared" si="0"/>
        <v>0</v>
      </c>
      <c r="H23" s="13">
        <f t="shared" si="1"/>
        <v>0</v>
      </c>
      <c r="I23" s="14">
        <f t="shared" si="2"/>
        <v>0</v>
      </c>
    </row>
    <row r="24" spans="1:9" x14ac:dyDescent="0.25">
      <c r="A24" s="8" t="s">
        <v>36</v>
      </c>
      <c r="B24" s="9" t="s">
        <v>340</v>
      </c>
      <c r="C24" s="11" t="s">
        <v>16</v>
      </c>
      <c r="D24" s="266">
        <v>150</v>
      </c>
      <c r="E24" s="10"/>
      <c r="F24" s="268">
        <v>0</v>
      </c>
      <c r="G24" s="12">
        <f t="shared" si="0"/>
        <v>0</v>
      </c>
      <c r="H24" s="13">
        <f t="shared" si="1"/>
        <v>0</v>
      </c>
      <c r="I24" s="14">
        <f t="shared" si="2"/>
        <v>0</v>
      </c>
    </row>
    <row r="25" spans="1:9" x14ac:dyDescent="0.25">
      <c r="A25" s="8" t="s">
        <v>37</v>
      </c>
      <c r="B25" s="9" t="s">
        <v>341</v>
      </c>
      <c r="C25" s="11" t="s">
        <v>16</v>
      </c>
      <c r="D25" s="266">
        <v>400</v>
      </c>
      <c r="E25" s="10"/>
      <c r="F25" s="268">
        <v>0</v>
      </c>
      <c r="G25" s="12">
        <f t="shared" si="0"/>
        <v>0</v>
      </c>
      <c r="H25" s="13">
        <f t="shared" si="1"/>
        <v>0</v>
      </c>
      <c r="I25" s="14">
        <f t="shared" si="2"/>
        <v>0</v>
      </c>
    </row>
    <row r="26" spans="1:9" x14ac:dyDescent="0.25">
      <c r="A26" s="8" t="s">
        <v>39</v>
      </c>
      <c r="B26" s="9" t="s">
        <v>342</v>
      </c>
      <c r="C26" s="11" t="s">
        <v>16</v>
      </c>
      <c r="D26" s="266">
        <v>1200</v>
      </c>
      <c r="E26" s="10"/>
      <c r="F26" s="268">
        <v>0</v>
      </c>
      <c r="G26" s="12">
        <f t="shared" si="0"/>
        <v>0</v>
      </c>
      <c r="H26" s="13">
        <f t="shared" si="1"/>
        <v>0</v>
      </c>
      <c r="I26" s="14">
        <f t="shared" si="2"/>
        <v>0</v>
      </c>
    </row>
    <row r="27" spans="1:9" x14ac:dyDescent="0.25">
      <c r="A27" s="8" t="s">
        <v>41</v>
      </c>
      <c r="B27" s="9" t="s">
        <v>343</v>
      </c>
      <c r="C27" s="11" t="s">
        <v>16</v>
      </c>
      <c r="D27" s="266">
        <v>1500</v>
      </c>
      <c r="E27" s="10"/>
      <c r="F27" s="268">
        <v>0</v>
      </c>
      <c r="G27" s="12">
        <f t="shared" si="0"/>
        <v>0</v>
      </c>
      <c r="H27" s="13">
        <f t="shared" si="1"/>
        <v>0</v>
      </c>
      <c r="I27" s="14">
        <f t="shared" si="2"/>
        <v>0</v>
      </c>
    </row>
    <row r="28" spans="1:9" x14ac:dyDescent="0.25">
      <c r="A28" s="8" t="s">
        <v>43</v>
      </c>
      <c r="B28" s="9" t="s">
        <v>344</v>
      </c>
      <c r="C28" s="11" t="s">
        <v>16</v>
      </c>
      <c r="D28" s="266">
        <v>0</v>
      </c>
      <c r="E28" s="10"/>
      <c r="F28" s="268">
        <v>0</v>
      </c>
      <c r="G28" s="12">
        <f t="shared" si="0"/>
        <v>0</v>
      </c>
      <c r="H28" s="13">
        <f t="shared" si="1"/>
        <v>0</v>
      </c>
      <c r="I28" s="14">
        <f t="shared" si="2"/>
        <v>0</v>
      </c>
    </row>
    <row r="29" spans="1:9" x14ac:dyDescent="0.25">
      <c r="A29" s="8" t="s">
        <v>45</v>
      </c>
      <c r="B29" s="9" t="s">
        <v>345</v>
      </c>
      <c r="C29" s="11" t="s">
        <v>16</v>
      </c>
      <c r="D29" s="266">
        <v>300</v>
      </c>
      <c r="E29" s="10"/>
      <c r="F29" s="268">
        <v>0</v>
      </c>
      <c r="G29" s="12">
        <f t="shared" si="0"/>
        <v>0</v>
      </c>
      <c r="H29" s="13">
        <f t="shared" si="1"/>
        <v>0</v>
      </c>
      <c r="I29" s="14">
        <f t="shared" si="2"/>
        <v>0</v>
      </c>
    </row>
    <row r="30" spans="1:9" x14ac:dyDescent="0.25">
      <c r="A30" s="8" t="s">
        <v>47</v>
      </c>
      <c r="B30" s="9" t="s">
        <v>346</v>
      </c>
      <c r="C30" s="11" t="s">
        <v>16</v>
      </c>
      <c r="D30" s="266">
        <v>1000</v>
      </c>
      <c r="E30" s="10"/>
      <c r="F30" s="268">
        <v>0</v>
      </c>
      <c r="G30" s="12">
        <f t="shared" si="0"/>
        <v>0</v>
      </c>
      <c r="H30" s="13">
        <f t="shared" si="1"/>
        <v>0</v>
      </c>
      <c r="I30" s="14">
        <f t="shared" si="2"/>
        <v>0</v>
      </c>
    </row>
    <row r="31" spans="1:9" x14ac:dyDescent="0.25">
      <c r="A31" s="8" t="s">
        <v>49</v>
      </c>
      <c r="B31" s="9" t="s">
        <v>347</v>
      </c>
      <c r="C31" s="11" t="s">
        <v>16</v>
      </c>
      <c r="D31" s="266">
        <v>5000</v>
      </c>
      <c r="E31" s="10"/>
      <c r="F31" s="268">
        <v>0</v>
      </c>
      <c r="G31" s="12">
        <f t="shared" si="0"/>
        <v>0</v>
      </c>
      <c r="H31" s="13">
        <f t="shared" si="1"/>
        <v>0</v>
      </c>
      <c r="I31" s="14">
        <f t="shared" si="2"/>
        <v>0</v>
      </c>
    </row>
    <row r="32" spans="1:9" x14ac:dyDescent="0.25">
      <c r="A32" s="8" t="s">
        <v>51</v>
      </c>
      <c r="B32" s="9" t="s">
        <v>348</v>
      </c>
      <c r="C32" s="11" t="s">
        <v>16</v>
      </c>
      <c r="D32" s="266">
        <v>70</v>
      </c>
      <c r="E32" s="10"/>
      <c r="F32" s="268">
        <v>0</v>
      </c>
      <c r="G32" s="12">
        <f t="shared" si="0"/>
        <v>0</v>
      </c>
      <c r="H32" s="13">
        <f t="shared" si="1"/>
        <v>0</v>
      </c>
      <c r="I32" s="14">
        <f t="shared" si="2"/>
        <v>0</v>
      </c>
    </row>
    <row r="33" spans="1:9" x14ac:dyDescent="0.25">
      <c r="A33" s="8" t="s">
        <v>53</v>
      </c>
      <c r="B33" s="9" t="s">
        <v>349</v>
      </c>
      <c r="C33" s="11" t="s">
        <v>16</v>
      </c>
      <c r="D33" s="266">
        <v>1100</v>
      </c>
      <c r="E33" s="10"/>
      <c r="F33" s="268">
        <v>0</v>
      </c>
      <c r="G33" s="12">
        <f t="shared" si="0"/>
        <v>0</v>
      </c>
      <c r="H33" s="13">
        <f t="shared" si="1"/>
        <v>0</v>
      </c>
      <c r="I33" s="14">
        <f t="shared" si="2"/>
        <v>0</v>
      </c>
    </row>
    <row r="34" spans="1:9" x14ac:dyDescent="0.25">
      <c r="A34" s="8" t="s">
        <v>55</v>
      </c>
      <c r="B34" s="9" t="s">
        <v>350</v>
      </c>
      <c r="C34" s="11" t="s">
        <v>16</v>
      </c>
      <c r="D34" s="266">
        <v>50</v>
      </c>
      <c r="E34" s="10"/>
      <c r="F34" s="268">
        <v>0</v>
      </c>
      <c r="G34" s="12">
        <f t="shared" si="0"/>
        <v>0</v>
      </c>
      <c r="H34" s="13">
        <f t="shared" si="1"/>
        <v>0</v>
      </c>
      <c r="I34" s="14">
        <f t="shared" si="2"/>
        <v>0</v>
      </c>
    </row>
    <row r="35" spans="1:9" x14ac:dyDescent="0.25">
      <c r="A35" s="8" t="s">
        <v>57</v>
      </c>
      <c r="B35" s="9" t="s">
        <v>351</v>
      </c>
      <c r="C35" s="11" t="s">
        <v>16</v>
      </c>
      <c r="D35" s="266">
        <v>500</v>
      </c>
      <c r="E35" s="10"/>
      <c r="F35" s="268">
        <v>0</v>
      </c>
      <c r="G35" s="12">
        <f t="shared" si="0"/>
        <v>0</v>
      </c>
      <c r="H35" s="13">
        <f t="shared" si="1"/>
        <v>0</v>
      </c>
      <c r="I35" s="14">
        <f t="shared" si="2"/>
        <v>0</v>
      </c>
    </row>
    <row r="36" spans="1:9" x14ac:dyDescent="0.25">
      <c r="A36" s="242"/>
      <c r="B36" s="170" t="s">
        <v>352</v>
      </c>
      <c r="C36" s="243"/>
      <c r="D36" s="307"/>
      <c r="E36" s="244"/>
      <c r="F36" s="308"/>
      <c r="G36" s="245"/>
      <c r="H36" s="246"/>
      <c r="I36" s="247"/>
    </row>
    <row r="37" spans="1:9" x14ac:dyDescent="0.25">
      <c r="A37" s="8" t="s">
        <v>59</v>
      </c>
      <c r="B37" s="9" t="s">
        <v>353</v>
      </c>
      <c r="C37" s="11" t="s">
        <v>16</v>
      </c>
      <c r="D37" s="266">
        <v>100</v>
      </c>
      <c r="E37" s="10"/>
      <c r="F37" s="268">
        <v>0</v>
      </c>
      <c r="G37" s="12">
        <f t="shared" si="0"/>
        <v>0</v>
      </c>
      <c r="H37" s="13">
        <f t="shared" si="1"/>
        <v>0</v>
      </c>
      <c r="I37" s="14">
        <f t="shared" si="2"/>
        <v>0</v>
      </c>
    </row>
    <row r="38" spans="1:9" x14ac:dyDescent="0.25">
      <c r="A38" s="8" t="s">
        <v>61</v>
      </c>
      <c r="B38" s="9" t="s">
        <v>354</v>
      </c>
      <c r="C38" s="11" t="s">
        <v>16</v>
      </c>
      <c r="D38" s="266">
        <v>80</v>
      </c>
      <c r="E38" s="10"/>
      <c r="F38" s="268">
        <v>0</v>
      </c>
      <c r="G38" s="12">
        <f t="shared" si="0"/>
        <v>0</v>
      </c>
      <c r="H38" s="13">
        <f t="shared" si="1"/>
        <v>0</v>
      </c>
      <c r="I38" s="14">
        <f t="shared" si="2"/>
        <v>0</v>
      </c>
    </row>
    <row r="39" spans="1:9" x14ac:dyDescent="0.25">
      <c r="A39" s="8" t="s">
        <v>63</v>
      </c>
      <c r="B39" s="9" t="s">
        <v>355</v>
      </c>
      <c r="C39" s="11" t="s">
        <v>16</v>
      </c>
      <c r="D39" s="266">
        <v>100</v>
      </c>
      <c r="E39" s="10"/>
      <c r="F39" s="268">
        <v>0</v>
      </c>
      <c r="G39" s="12">
        <f t="shared" si="0"/>
        <v>0</v>
      </c>
      <c r="H39" s="13">
        <f t="shared" si="1"/>
        <v>0</v>
      </c>
      <c r="I39" s="14">
        <f t="shared" si="2"/>
        <v>0</v>
      </c>
    </row>
    <row r="40" spans="1:9" x14ac:dyDescent="0.25">
      <c r="A40" s="8" t="s">
        <v>65</v>
      </c>
      <c r="B40" s="76" t="s">
        <v>356</v>
      </c>
      <c r="C40" s="11" t="s">
        <v>16</v>
      </c>
      <c r="D40" s="266">
        <v>35</v>
      </c>
      <c r="E40" s="10"/>
      <c r="F40" s="268">
        <v>0</v>
      </c>
      <c r="G40" s="12">
        <f t="shared" si="0"/>
        <v>0</v>
      </c>
      <c r="H40" s="13">
        <f t="shared" si="1"/>
        <v>0</v>
      </c>
      <c r="I40" s="14">
        <f t="shared" si="2"/>
        <v>0</v>
      </c>
    </row>
    <row r="41" spans="1:9" x14ac:dyDescent="0.25">
      <c r="A41" s="8" t="s">
        <v>67</v>
      </c>
      <c r="B41" s="9" t="s">
        <v>357</v>
      </c>
      <c r="C41" s="11" t="s">
        <v>16</v>
      </c>
      <c r="D41" s="266">
        <v>5</v>
      </c>
      <c r="E41" s="10"/>
      <c r="F41" s="268">
        <v>0</v>
      </c>
      <c r="G41" s="12">
        <f t="shared" si="0"/>
        <v>0</v>
      </c>
      <c r="H41" s="13">
        <f t="shared" si="1"/>
        <v>0</v>
      </c>
      <c r="I41" s="14">
        <f t="shared" si="2"/>
        <v>0</v>
      </c>
    </row>
    <row r="42" spans="1:9" x14ac:dyDescent="0.25">
      <c r="A42" s="8" t="s">
        <v>69</v>
      </c>
      <c r="B42" s="9" t="s">
        <v>358</v>
      </c>
      <c r="C42" s="11" t="s">
        <v>16</v>
      </c>
      <c r="D42" s="266">
        <v>35</v>
      </c>
      <c r="E42" s="10"/>
      <c r="F42" s="268">
        <v>0</v>
      </c>
      <c r="G42" s="12">
        <f t="shared" si="0"/>
        <v>0</v>
      </c>
      <c r="H42" s="13">
        <f t="shared" si="1"/>
        <v>0</v>
      </c>
      <c r="I42" s="14">
        <f t="shared" si="2"/>
        <v>0</v>
      </c>
    </row>
    <row r="43" spans="1:9" ht="15.75" thickBot="1" x14ac:dyDescent="0.3">
      <c r="A43" s="97" t="s">
        <v>71</v>
      </c>
      <c r="B43" s="98" t="s">
        <v>359</v>
      </c>
      <c r="C43" s="100" t="s">
        <v>16</v>
      </c>
      <c r="D43" s="267">
        <v>20</v>
      </c>
      <c r="E43" s="46"/>
      <c r="F43" s="268">
        <v>0</v>
      </c>
      <c r="G43" s="12">
        <f t="shared" si="0"/>
        <v>0</v>
      </c>
      <c r="H43" s="13">
        <f t="shared" si="1"/>
        <v>0</v>
      </c>
      <c r="I43" s="14">
        <f t="shared" si="2"/>
        <v>0</v>
      </c>
    </row>
    <row r="44" spans="1:9" ht="16.5" thickBot="1" x14ac:dyDescent="0.3">
      <c r="A44" s="49"/>
      <c r="B44" s="50" t="s">
        <v>122</v>
      </c>
      <c r="C44" s="51"/>
      <c r="D44" s="51"/>
      <c r="E44" s="269"/>
      <c r="F44" s="52"/>
      <c r="G44" s="52"/>
      <c r="H44" s="53">
        <f>SUM(H11:H43)</f>
        <v>0</v>
      </c>
      <c r="I44" s="53">
        <f>SUM(I11:I43)</f>
        <v>0</v>
      </c>
    </row>
    <row r="45" spans="1:9" ht="15.75" x14ac:dyDescent="0.25">
      <c r="A45" s="5"/>
      <c r="B45" s="119"/>
      <c r="C45" s="119"/>
      <c r="D45" s="119"/>
      <c r="E45" s="119"/>
      <c r="F45" s="119"/>
      <c r="G45" s="119"/>
      <c r="H45" s="119"/>
      <c r="I45" s="119"/>
    </row>
    <row r="46" spans="1:9" ht="15.75" x14ac:dyDescent="0.25">
      <c r="A46" s="28" t="s">
        <v>123</v>
      </c>
      <c r="B46" s="33"/>
      <c r="C46" s="33"/>
      <c r="D46" s="33"/>
      <c r="E46" s="33"/>
      <c r="F46" s="33"/>
      <c r="G46" s="33"/>
      <c r="H46" s="33"/>
      <c r="I46" s="33"/>
    </row>
    <row r="47" spans="1:9" ht="15.75" x14ac:dyDescent="0.25">
      <c r="A47" s="30" t="s">
        <v>125</v>
      </c>
      <c r="B47" s="27"/>
      <c r="C47" s="27"/>
      <c r="D47" s="27"/>
      <c r="E47" s="27"/>
      <c r="F47" s="33"/>
      <c r="G47" s="33"/>
      <c r="H47" s="33"/>
      <c r="I47" s="33"/>
    </row>
    <row r="48" spans="1:9" ht="15.75" x14ac:dyDescent="0.25">
      <c r="A48" s="30" t="s">
        <v>126</v>
      </c>
      <c r="B48" s="27"/>
      <c r="C48" s="27"/>
      <c r="D48" s="27"/>
      <c r="E48" s="27"/>
      <c r="F48" s="33"/>
      <c r="G48" s="33"/>
      <c r="H48" s="33"/>
      <c r="I48" s="33"/>
    </row>
    <row r="49" spans="1:9" ht="15.75" x14ac:dyDescent="0.25">
      <c r="A49" s="31" t="s">
        <v>127</v>
      </c>
      <c r="B49" s="2"/>
      <c r="C49" s="2"/>
      <c r="D49" s="2"/>
      <c r="E49" s="2"/>
      <c r="F49" s="33"/>
      <c r="G49" s="33"/>
      <c r="H49" s="33"/>
      <c r="I49" s="33"/>
    </row>
    <row r="50" spans="1:9" ht="15.75" x14ac:dyDescent="0.25">
      <c r="A50" s="31" t="s">
        <v>128</v>
      </c>
      <c r="B50" s="2"/>
      <c r="C50" s="2"/>
      <c r="D50" s="2"/>
      <c r="E50" s="2"/>
      <c r="F50" s="33"/>
      <c r="G50" s="33"/>
      <c r="H50" s="33"/>
      <c r="I50" s="33"/>
    </row>
    <row r="51" spans="1:9" ht="15.75" x14ac:dyDescent="0.25">
      <c r="A51" s="32"/>
      <c r="B51" s="33"/>
      <c r="C51" s="33"/>
      <c r="D51" s="33"/>
      <c r="E51" s="33"/>
      <c r="F51" s="33"/>
      <c r="G51" s="33"/>
      <c r="H51" s="33"/>
      <c r="I51" s="33"/>
    </row>
    <row r="52" spans="1:9" ht="15.75" x14ac:dyDescent="0.25">
      <c r="A52" s="34" t="s">
        <v>360</v>
      </c>
      <c r="B52" s="33"/>
      <c r="C52" s="33"/>
      <c r="D52" s="33"/>
      <c r="E52" s="33"/>
      <c r="F52" s="33"/>
      <c r="G52" s="33"/>
      <c r="H52" s="33"/>
      <c r="I52" s="33"/>
    </row>
    <row r="53" spans="1:9" ht="15.75" x14ac:dyDescent="0.25">
      <c r="A53" s="33"/>
      <c r="B53" s="27"/>
      <c r="C53" s="35"/>
      <c r="D53" s="27"/>
      <c r="E53" s="27"/>
      <c r="F53" s="33"/>
      <c r="G53" s="33"/>
      <c r="H53" s="33"/>
      <c r="I53" s="33"/>
    </row>
    <row r="54" spans="1:9" ht="15.75" x14ac:dyDescent="0.25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x14ac:dyDescent="0.25">
      <c r="A55" s="37" t="s">
        <v>131</v>
      </c>
      <c r="B55" s="33"/>
      <c r="C55" s="33"/>
      <c r="D55" s="33"/>
      <c r="E55" s="33"/>
      <c r="F55" s="33"/>
      <c r="G55" s="33"/>
      <c r="H55" s="33"/>
      <c r="I55" s="33"/>
    </row>
    <row r="56" spans="1:9" x14ac:dyDescent="0.25">
      <c r="A56" s="119"/>
      <c r="B56" s="119"/>
      <c r="C56" s="119"/>
      <c r="D56" s="119"/>
      <c r="E56" s="119"/>
      <c r="F56" s="119"/>
      <c r="G56" s="119"/>
      <c r="H56" s="119"/>
      <c r="I56" s="119"/>
    </row>
  </sheetData>
  <mergeCells count="8">
    <mergeCell ref="I8:I10"/>
    <mergeCell ref="F9:F10"/>
    <mergeCell ref="C8:C10"/>
    <mergeCell ref="A8:A10"/>
    <mergeCell ref="B8:B10"/>
    <mergeCell ref="D8:D10"/>
    <mergeCell ref="H8:H10"/>
    <mergeCell ref="E8:E10"/>
  </mergeCells>
  <pageMargins left="0.25" right="0.25" top="0.75" bottom="0.75" header="0.3" footer="0.3"/>
  <pageSetup paperSize="9" orientation="landscape" r:id="rId1"/>
  <headerFooter>
    <oddFooter>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21</vt:i4>
      </vt:variant>
    </vt:vector>
  </HeadingPairs>
  <TitlesOfParts>
    <vt:vector size="21" baseType="lpstr">
      <vt:lpstr>Meso in mesn izdelki</vt:lpstr>
      <vt:lpstr>Perutnina in perut. izdelki</vt:lpstr>
      <vt:lpstr>Mleko in mlečni izdelki</vt:lpstr>
      <vt:lpstr>Ribe in ribji izdelki</vt:lpstr>
      <vt:lpstr>Jajca</vt:lpstr>
      <vt:lpstr>Kruh, pekovski izd. in slaščice</vt:lpstr>
      <vt:lpstr>Mlevski izd. in testenine</vt:lpstr>
      <vt:lpstr>Zamrznjeni mlevski izdelki</vt:lpstr>
      <vt:lpstr>Sadje</vt:lpstr>
      <vt:lpstr>Sveža zelenjava</vt:lpstr>
      <vt:lpstr>Zamrznjeno sadje in zelenjava</vt:lpstr>
      <vt:lpstr>Konzervirano sadje in zelenjava</vt:lpstr>
      <vt:lpstr>Sveža očišč., rez. in pak. zel.</vt:lpstr>
      <vt:lpstr>Sokovi in sirupi</vt:lpstr>
      <vt:lpstr>Ostalo prehrambeno blago</vt:lpstr>
      <vt:lpstr>Olja in margarine</vt:lpstr>
      <vt:lpstr>EKO MESO IN MESNI IZDELKI</vt:lpstr>
      <vt:lpstr>EKO MLEKO IN MLEČNI IZDELKI</vt:lpstr>
      <vt:lpstr>EKO ZELENJAVA IN SADJE</vt:lpstr>
      <vt:lpstr>EKO JABOLKA</vt:lpstr>
      <vt:lpstr>EKO KROMPIPR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Saba Lovič</dc:creator>
  <cp:keywords/>
  <dc:description/>
  <cp:lastModifiedBy>Ana Uhan</cp:lastModifiedBy>
  <cp:revision/>
  <cp:lastPrinted>2023-01-06T12:20:26Z</cp:lastPrinted>
  <dcterms:created xsi:type="dcterms:W3CDTF">2018-11-20T11:44:45Z</dcterms:created>
  <dcterms:modified xsi:type="dcterms:W3CDTF">2023-02-06T09:17:33Z</dcterms:modified>
  <cp:category/>
  <cp:contentStatus/>
</cp:coreProperties>
</file>